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4年度年報（Ｒ5年度作成分）\"/>
    </mc:Choice>
  </mc:AlternateContent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車両別出場状況5-1" sheetId="2" r:id="rId4"/>
    <sheet name="月別救急活動状況" sheetId="1" r:id="rId5"/>
    <sheet name="5年出場件数所要時間別・医療機関搬送時間別・曜日別" sheetId="3" r:id="rId6"/>
    <sheet name="時間帯別・診療科目別" sheetId="4" r:id="rId7"/>
    <sheet name="校区別出場件数5-5" sheetId="5" r:id="rId8"/>
    <sheet name="5年管内管外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  <sheet name="Sheet2" sheetId="14" r:id="rId14"/>
    <sheet name="Sheet3" sheetId="15" r:id="rId15"/>
  </sheets>
  <definedNames>
    <definedName name="_xlnm.Print_Area" localSheetId="8">'5年管内管外の搬送状況・隊員の応急処置状況'!$A$1:$AB$40</definedName>
    <definedName name="_xlnm.Print_Area" localSheetId="5">'5年出場件数所要時間別・医療機関搬送時間別・曜日別'!$A$1:$BK$41</definedName>
    <definedName name="_xlnm.Print_Area" localSheetId="2">救急・救助統計!$A$1:$G$35</definedName>
    <definedName name="_xlnm.Print_Area" localSheetId="9">'救助 月別・事故種別・年次別'!$A$1:$BK$27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7">'校区別出場件数5-5'!$A$1:$M$29</definedName>
    <definedName name="_xlnm.Print_Area" localSheetId="6">時間帯別・診療科目別!$A$1:$N$47</definedName>
  </definedNames>
  <calcPr calcId="162913"/>
</workbook>
</file>

<file path=xl/calcChain.xml><?xml version="1.0" encoding="utf-8"?>
<calcChain xmlns="http://schemas.openxmlformats.org/spreadsheetml/2006/main">
  <c r="BE41" i="3" l="1"/>
  <c r="Y40" i="6" l="1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M9" i="6"/>
  <c r="Y8" i="6"/>
  <c r="U8" i="6"/>
  <c r="Q8" i="6"/>
  <c r="M8" i="6"/>
  <c r="I8" i="6"/>
  <c r="Y5" i="6"/>
  <c r="Y9" i="6" s="1"/>
  <c r="U5" i="6"/>
  <c r="U9" i="6" s="1"/>
  <c r="Q5" i="6"/>
  <c r="Q9" i="6" s="1"/>
  <c r="M5" i="6"/>
  <c r="I5" i="6"/>
  <c r="I9" i="6" s="1"/>
  <c r="L29" i="5"/>
  <c r="K29" i="5"/>
  <c r="J29" i="5"/>
  <c r="I29" i="5"/>
  <c r="H29" i="5"/>
  <c r="G29" i="5"/>
  <c r="F29" i="5"/>
  <c r="E29" i="5"/>
  <c r="D29" i="5"/>
  <c r="C29" i="5"/>
  <c r="B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9" i="5" s="1"/>
  <c r="BE37" i="3"/>
  <c r="AX37" i="3"/>
  <c r="AQ37" i="3"/>
  <c r="AJ37" i="3"/>
  <c r="M37" i="3" s="1"/>
  <c r="AC37" i="3"/>
  <c r="V37" i="3"/>
  <c r="M36" i="3"/>
  <c r="M35" i="3"/>
  <c r="M34" i="3"/>
  <c r="M33" i="3"/>
  <c r="BC27" i="3"/>
  <c r="AT27" i="3"/>
  <c r="AK27" i="3"/>
  <c r="AB27" i="3"/>
  <c r="S27" i="3"/>
  <c r="J26" i="3"/>
  <c r="J25" i="3"/>
  <c r="J24" i="3"/>
  <c r="J23" i="3"/>
  <c r="J27" i="3" s="1"/>
  <c r="M42" i="1"/>
  <c r="L42" i="1"/>
  <c r="K42" i="1"/>
  <c r="J42" i="1"/>
  <c r="I42" i="1"/>
  <c r="H42" i="1"/>
  <c r="G42" i="1"/>
  <c r="F42" i="1"/>
  <c r="E42" i="1"/>
  <c r="D42" i="1"/>
  <c r="C42" i="1"/>
  <c r="N42" i="1" s="1"/>
  <c r="M41" i="1"/>
  <c r="L41" i="1"/>
  <c r="K41" i="1"/>
  <c r="J41" i="1"/>
  <c r="I41" i="1"/>
  <c r="H41" i="1"/>
  <c r="G41" i="1"/>
  <c r="F41" i="1"/>
  <c r="E41" i="1"/>
  <c r="D41" i="1"/>
  <c r="C41" i="1"/>
  <c r="N41" i="1" s="1"/>
  <c r="M40" i="1"/>
  <c r="L40" i="1"/>
  <c r="K40" i="1"/>
  <c r="J40" i="1"/>
  <c r="I40" i="1"/>
  <c r="H40" i="1"/>
  <c r="G40" i="1"/>
  <c r="F40" i="1"/>
  <c r="E40" i="1"/>
  <c r="D40" i="1"/>
  <c r="C40" i="1"/>
  <c r="N40" i="1" s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U47" i="2"/>
  <c r="Q47" i="2"/>
  <c r="M47" i="2"/>
  <c r="I47" i="2"/>
  <c r="U46" i="2"/>
  <c r="Q46" i="2"/>
  <c r="M46" i="2"/>
  <c r="I46" i="2"/>
  <c r="U45" i="2"/>
  <c r="Q45" i="2"/>
  <c r="M45" i="2"/>
  <c r="I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47" i="2" s="1"/>
  <c r="Y22" i="2"/>
  <c r="Y46" i="2" s="1"/>
  <c r="Y21" i="2"/>
  <c r="Y45" i="2" s="1"/>
  <c r="V16" i="2"/>
  <c r="O16" i="2"/>
  <c r="H16" i="2"/>
  <c r="BE25" i="7" l="1"/>
  <c r="BE24" i="7"/>
  <c r="BE23" i="7"/>
  <c r="BE22" i="7"/>
  <c r="D17" i="3"/>
  <c r="J17" i="3"/>
  <c r="AT17" i="3" l="1"/>
  <c r="AN17" i="3"/>
  <c r="AH17" i="3" l="1"/>
  <c r="AB17" i="3"/>
  <c r="V17" i="3"/>
  <c r="P17" i="3"/>
  <c r="BE26" i="7" l="1"/>
  <c r="R15" i="4" l="1"/>
  <c r="AZ17" i="3" l="1"/>
  <c r="BF17" i="3"/>
  <c r="BE16" i="7" l="1"/>
  <c r="BE15" i="7"/>
  <c r="BE14" i="7"/>
  <c r="BE13" i="7"/>
  <c r="BE12" i="7"/>
  <c r="BF7" i="7"/>
  <c r="BF6" i="7"/>
  <c r="BF5" i="7"/>
  <c r="D47" i="4" l="1"/>
  <c r="E47" i="4"/>
  <c r="F47" i="4"/>
  <c r="G47" i="4"/>
  <c r="H47" i="4"/>
  <c r="I47" i="4"/>
  <c r="J47" i="4"/>
  <c r="K47" i="4"/>
  <c r="L47" i="4"/>
  <c r="M47" i="4"/>
  <c r="C47" i="4"/>
  <c r="N37" i="4"/>
  <c r="N24" i="4"/>
  <c r="N46" i="4"/>
  <c r="N45" i="4"/>
  <c r="N44" i="4"/>
  <c r="N43" i="4"/>
  <c r="N42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N47" i="4" l="1"/>
</calcChain>
</file>

<file path=xl/sharedStrings.xml><?xml version="1.0" encoding="utf-8"?>
<sst xmlns="http://schemas.openxmlformats.org/spreadsheetml/2006/main" count="538" uniqueCount="371">
  <si>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</si>
  <si>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</si>
  <si>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</si>
  <si>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</si>
  <si>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</si>
  <si>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</si>
  <si>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</si>
  <si>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</si>
  <si>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</si>
  <si>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</si>
  <si>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</si>
  <si>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</si>
  <si>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</si>
  <si>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</si>
  <si>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</si>
  <si>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</si>
  <si>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</si>
  <si>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</si>
  <si>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</si>
  <si>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</si>
  <si>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</si>
  <si>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</si>
  <si>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</si>
  <si>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</si>
  <si>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</si>
  <si>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</si>
  <si>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</si>
  <si>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</si>
  <si>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</si>
  <si>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</si>
  <si>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</si>
  <si>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</si>
  <si>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</si>
  <si>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</si>
  <si>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</si>
  <si>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</si>
  <si>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</si>
  <si>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</si>
  <si>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</si>
  <si>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</si>
  <si>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</si>
  <si>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</si>
  <si>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</si>
  <si>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</si>
  <si>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</si>
  <si>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</si>
  <si>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</si>
  <si>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</si>
  <si>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</si>
  <si>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</si>
  <si>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</si>
  <si>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</si>
  <si>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</si>
  <si>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</si>
  <si>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</si>
  <si>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</si>
  <si>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</si>
  <si>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</si>
  <si>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</si>
  <si>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</si>
  <si>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</si>
  <si>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</si>
  <si>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</si>
  <si>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</si>
  <si>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</si>
  <si>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</si>
  <si>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</si>
  <si>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</si>
  <si>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</si>
  <si>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</si>
  <si>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</si>
  <si>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</si>
  <si>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</si>
  <si>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</si>
  <si>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</si>
  <si>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</si>
  <si>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</si>
  <si>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</si>
  <si>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</si>
  <si>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</si>
  <si>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</si>
  <si>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</si>
  <si>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</si>
  <si>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</si>
  <si>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</si>
  <si>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</si>
  <si>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</si>
  <si>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</si>
  <si>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</si>
  <si>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</si>
  <si>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</si>
  <si>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</si>
  <si>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</si>
  <si>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</si>
  <si>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</si>
  <si>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</si>
  <si>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</si>
  <si>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</si>
  <si>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</si>
  <si>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</si>
  <si>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</si>
  <si>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</si>
  <si>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</si>
  <si>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</si>
  <si>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</si>
  <si>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</si>
  <si>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</si>
  <si>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</si>
  <si>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</si>
  <si>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</si>
  <si>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</si>
  <si>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</si>
  <si>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</si>
  <si>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</si>
  <si>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</si>
  <si>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</si>
  <si>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</si>
  <si>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</si>
  <si>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</si>
  <si>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</si>
  <si>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</si>
  <si>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</si>
  <si>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</si>
  <si>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</si>
  <si>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</si>
  <si>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</si>
  <si>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</si>
  <si>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</si>
  <si>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</si>
  <si>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</si>
  <si>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</si>
  <si>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</si>
  <si>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</si>
  <si>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</si>
  <si>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</si>
  <si>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</si>
  <si>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</si>
  <si>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</si>
  <si>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</si>
  <si>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</si>
  <si>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</si>
  <si>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</si>
  <si>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</si>
  <si>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</si>
  <si>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</si>
  <si>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</si>
  <si>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</si>
  <si>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</si>
  <si>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</si>
  <si>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</si>
  <si>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</si>
  <si>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</si>
  <si>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</si>
  <si>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</si>
  <si>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</si>
  <si>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</si>
  <si>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</si>
  <si>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</si>
  <si>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</si>
  <si>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</si>
  <si>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</si>
  <si>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</si>
  <si>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</si>
  <si>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</si>
  <si>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</si>
  <si>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</si>
  <si>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</si>
  <si>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</si>
  <si>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</si>
  <si>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</si>
  <si>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</si>
  <si>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</si>
  <si>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</si>
  <si>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</si>
  <si>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</si>
  <si>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</si>
  <si>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</si>
  <si>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</si>
  <si>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</si>
  <si>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</si>
  <si>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</si>
  <si>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</si>
  <si>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</si>
  <si>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</si>
  <si>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</si>
  <si>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</si>
  <si>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</si>
  <si>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</si>
  <si>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</si>
  <si>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</si>
  <si>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</si>
  <si>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</si>
  <si>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</si>
  <si>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</si>
  <si>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</si>
  <si>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</si>
  <si>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</si>
  <si>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</si>
  <si>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</si>
  <si>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</si>
  <si>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</si>
  <si>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</si>
  <si>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</si>
  <si>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</si>
  <si>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</si>
  <si>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</si>
  <si>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</si>
  <si>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</si>
  <si>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</si>
  <si>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</si>
  <si>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</si>
  <si>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</si>
  <si>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</si>
  <si>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</si>
  <si>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</si>
  <si>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</si>
  <si>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</si>
  <si>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</si>
  <si>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</si>
  <si>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</si>
  <si>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</si>
  <si>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</si>
  <si>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</si>
  <si>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</si>
  <si>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</si>
  <si>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</si>
  <si>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</si>
  <si>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</si>
  <si>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</si>
  <si>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</si>
  <si>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</si>
  <si>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</si>
  <si>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</si>
  <si>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</si>
  <si>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</si>
  <si>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</si>
  <si>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</si>
  <si>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</si>
  <si>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</si>
  <si>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</si>
  <si>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</si>
  <si>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</si>
  <si>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</si>
  <si>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</si>
  <si>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</si>
  <si>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</si>
  <si>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</si>
  <si>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</si>
  <si>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</si>
  <si>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</si>
  <si>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</si>
  <si>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</si>
  <si>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</si>
  <si>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</si>
  <si>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</si>
  <si>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</si>
  <si>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</si>
  <si>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</si>
  <si>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</si>
  <si>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</si>
  <si>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</si>
  <si>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</si>
  <si>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</si>
  <si>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</si>
  <si>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</si>
  <si>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</si>
  <si>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</si>
  <si>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</si>
  <si>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</si>
  <si>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</si>
  <si>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</si>
  <si>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</si>
  <si>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</si>
  <si>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</si>
  <si>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</si>
  <si>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</si>
  <si>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</si>
  <si>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</si>
  <si>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</si>
  <si>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</si>
  <si>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</si>
  <si>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</si>
  <si>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</si>
  <si>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</si>
  <si>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</si>
  <si>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</si>
  <si>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</si>
  <si>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</si>
  <si>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</si>
  <si>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</si>
  <si>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</si>
  <si>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</si>
  <si>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</si>
  <si>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</si>
  <si>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</si>
  <si>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</si>
  <si>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</si>
  <si>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</si>
  <si>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</si>
  <si>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</si>
  <si>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</si>
  <si>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</si>
  <si>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</si>
  <si>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</si>
  <si>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</si>
  <si>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</si>
  <si>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</si>
  <si>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</si>
  <si>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</si>
  <si>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</si>
  <si>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</si>
  <si>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</si>
  <si>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</si>
  <si>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</si>
  <si>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</si>
  <si>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</si>
  <si>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</si>
  <si>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</si>
  <si>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</si>
  <si>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</si>
  <si>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</si>
  <si>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</si>
  <si>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</si>
  <si>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</si>
  <si>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</si>
  <si>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</si>
  <si>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</si>
  <si>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</si>
  <si>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</si>
  <si>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</si>
  <si>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</si>
  <si>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</si>
  <si>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</si>
  <si>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</si>
  <si>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</si>
  <si>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</si>
  <si>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</si>
  <si>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</si>
  <si>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</si>
  <si>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</si>
  <si>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</si>
  <si>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　　　　　　　          　   区　分
　種　別</t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</si>
  <si>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</si>
  <si>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</si>
  <si>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</si>
  <si>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</si>
  <si>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平成30年</t>
    <rPh sb="0" eb="2">
      <t>ヘイセイ</t>
    </rPh>
    <rPh sb="4" eb="5">
      <t>ネン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</si>
  <si>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</si>
  <si>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</si>
  <si>
    <t>平成31年</t>
    <rPh sb="0" eb="2">
      <t>ヘイセイ</t>
    </rPh>
    <rPh sb="4" eb="5">
      <t>ネン</t>
    </rPh>
    <phoneticPr fontId="1"/>
  </si>
  <si>
    <t>過去５年間の出場件数と搬送人員</t>
    <rPh sb="0" eb="2">
      <t>カコ</t>
    </rPh>
    <rPh sb="3" eb="5">
      <t>ネンカン</t>
    </rPh>
    <rPh sb="6" eb="8">
      <t>シュツジョウ</t>
    </rPh>
    <rPh sb="8" eb="10">
      <t>ケンスウ</t>
    </rPh>
    <rPh sb="11" eb="13">
      <t>ハンソウ</t>
    </rPh>
    <rPh sb="13" eb="15">
      <t>ジンイン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</si>
  <si>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  年度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月　　　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ネンド</t>
    </rPh>
    <rPh sb="6" eb="7">
      <t>ツキ</t>
    </rPh>
    <phoneticPr fontId="1"/>
  </si>
  <si>
    <t>合計</t>
    <rPh sb="0" eb="2">
      <t>ゴウケイ</t>
    </rPh>
    <phoneticPr fontId="1"/>
  </si>
  <si>
    <t>12~14</t>
    <phoneticPr fontId="1"/>
  </si>
  <si>
    <t>平成30年</t>
    <rPh sb="0" eb="2">
      <t>ヘイセイ</t>
    </rPh>
    <rPh sb="4" eb="5">
      <t>ネン</t>
    </rPh>
    <phoneticPr fontId="38"/>
  </si>
  <si>
    <t>出場件数</t>
    <rPh sb="0" eb="4">
      <t>シュツジョウケンスウ</t>
    </rPh>
    <phoneticPr fontId="38"/>
  </si>
  <si>
    <t>搬送人員</t>
    <rPh sb="0" eb="4">
      <t>ハンソウジンイン</t>
    </rPh>
    <phoneticPr fontId="38"/>
  </si>
  <si>
    <t>令和２年</t>
    <rPh sb="0" eb="2">
      <t>レイワ</t>
    </rPh>
    <rPh sb="3" eb="4">
      <t>ネン</t>
    </rPh>
    <phoneticPr fontId="1"/>
  </si>
  <si>
    <t>気道確保</t>
    <rPh sb="0" eb="2">
      <t>キドウ</t>
    </rPh>
    <rPh sb="2" eb="4">
      <t>カクホ</t>
    </rPh>
    <phoneticPr fontId="38"/>
  </si>
  <si>
    <t>　　　　　　　　　             　  区　分
　隊別</t>
    <rPh sb="25" eb="26">
      <t>ク</t>
    </rPh>
    <rPh sb="27" eb="28">
      <t>フン</t>
    </rPh>
    <rPh sb="30" eb="31">
      <t>タイ</t>
    </rPh>
    <rPh sb="31" eb="32">
      <t>ベツ</t>
    </rPh>
    <phoneticPr fontId="1"/>
  </si>
  <si>
    <t>平成31年
（令和元年度）</t>
    <rPh sb="0" eb="2">
      <t>ヘイセイ</t>
    </rPh>
    <rPh sb="4" eb="5">
      <t>ネン</t>
    </rPh>
    <rPh sb="7" eb="12">
      <t>レイワガンネンド</t>
    </rPh>
    <phoneticPr fontId="38"/>
  </si>
  <si>
    <t>平成31年
（令和元年）</t>
    <rPh sb="7" eb="8">
      <t>レイ</t>
    </rPh>
    <rPh sb="8" eb="9">
      <t>ワ</t>
    </rPh>
    <rPh sb="9" eb="11">
      <t>ガンネン</t>
    </rPh>
    <phoneticPr fontId="38"/>
  </si>
  <si>
    <t>令和３年</t>
    <rPh sb="0" eb="2">
      <t>レイワ</t>
    </rPh>
    <rPh sb="3" eb="4">
      <t>ネン</t>
    </rPh>
    <phoneticPr fontId="1"/>
  </si>
  <si>
    <t>注：火災については、救助活動があった場合のみ計上</t>
    <rPh sb="0" eb="1">
      <t>チュウ</t>
    </rPh>
    <rPh sb="2" eb="4">
      <t>カサイ</t>
    </rPh>
    <rPh sb="10" eb="12">
      <t>キュウジョ</t>
    </rPh>
    <rPh sb="12" eb="14">
      <t>カツドウ</t>
    </rPh>
    <rPh sb="18" eb="20">
      <t>バアイ</t>
    </rPh>
    <rPh sb="22" eb="24">
      <t>ケイジョウ</t>
    </rPh>
    <phoneticPr fontId="1"/>
  </si>
  <si>
    <t>車両別救急出場状況</t>
    <rPh sb="0" eb="2">
      <t>シャリョウ</t>
    </rPh>
    <rPh sb="2" eb="3">
      <t>ベツ</t>
    </rPh>
    <phoneticPr fontId="1"/>
  </si>
  <si>
    <t>うち経鼻エアウェイ</t>
    <rPh sb="2" eb="4">
      <t>ケイビ</t>
    </rPh>
    <phoneticPr fontId="38"/>
  </si>
  <si>
    <t>うち喉頭鏡・ﾏｷﾞｰﾙ鉗子</t>
    <rPh sb="2" eb="5">
      <t>コウトウキョウ</t>
    </rPh>
    <rPh sb="11" eb="13">
      <t>カンシ</t>
    </rPh>
    <phoneticPr fontId="38"/>
  </si>
  <si>
    <t>うち特定行為
（気管挿管以外）</t>
    <rPh sb="2" eb="4">
      <t>トクテイ</t>
    </rPh>
    <rPh sb="4" eb="6">
      <t>コウイ</t>
    </rPh>
    <phoneticPr fontId="38"/>
  </si>
  <si>
    <t>うち気管挿管</t>
    <rPh sb="2" eb="6">
      <t>キカンソウカン</t>
    </rPh>
    <phoneticPr fontId="38"/>
  </si>
  <si>
    <t>令和４年</t>
    <rPh sb="0" eb="2">
      <t>レイワ</t>
    </rPh>
    <rPh sb="3" eb="4">
      <t>ネン</t>
    </rPh>
    <phoneticPr fontId="1"/>
  </si>
  <si>
    <r>
      <t>　　　　　　　　　　　　</t>
    </r>
    <r>
      <rPr>
        <sz val="10"/>
        <rFont val="ＭＳ Ｐゴシック"/>
        <family val="3"/>
        <charset val="128"/>
        <scheme val="minor"/>
      </rPr>
      <t xml:space="preserve"> 種　別</t>
    </r>
    <r>
      <rPr>
        <sz val="14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処置内容</t>
    </r>
    <rPh sb="18" eb="20">
      <t>ショチ</t>
    </rPh>
    <rPh sb="20" eb="2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</si>
</sst>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m&quot;月&quot;d&quot;日&quot;;@"/>
    <numFmt numFmtId="179" formatCode="&quot;(&quot;#,##0&quot;)&quot;"/>
    <numFmt numFmtId="180" formatCode="0&quot;月&quot;"/>
  </numFmts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2"/>
      <charset val="128"/>
      <scheme val="minor"/>
    </font>
    <font>
      <sz val="13"/>
      <name val="ＭＳ Ｐゴシック"/>
      <family val="2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912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0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0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93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4" xfId="0" applyNumberFormat="1" applyBorder="1" applyProtection="1">
      <alignment vertical="center"/>
      <protection locked="0"/>
    </xf>
    <xf numFmtId="176" fontId="0" fillId="0" borderId="105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108" xfId="0" applyNumberFormat="1" applyBorder="1">
      <alignment vertical="center"/>
    </xf>
    <xf numFmtId="176" fontId="0" fillId="0" borderId="109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3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72" xfId="0" applyNumberFormat="1" applyBorder="1" applyAlignment="1" applyProtection="1">
      <alignment horizontal="center" vertical="center"/>
    </xf>
    <xf numFmtId="0" fontId="0" fillId="0" borderId="135" xfId="0" applyBorder="1" applyAlignment="1" applyProtection="1">
      <alignment horizontal="center" vertical="center"/>
    </xf>
    <xf numFmtId="0" fontId="0" fillId="0" borderId="136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36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36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0" fontId="0" fillId="5" borderId="112" xfId="0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distributed" vertical="center" indent="1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36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35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1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1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181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182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2" borderId="65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0" fillId="2" borderId="0" xfId="0" applyNumberFormat="1" applyFill="1">
      <alignment vertical="center"/>
    </xf>
    <xf numFmtId="176" fontId="0" fillId="2" borderId="115" xfId="0" applyNumberFormat="1" applyFill="1" applyBorder="1" applyAlignment="1" applyProtection="1">
      <alignment vertical="center"/>
      <protection locked="0"/>
    </xf>
    <xf numFmtId="176" fontId="0" fillId="2" borderId="117" xfId="0" applyNumberFormat="1" applyFill="1" applyBorder="1" applyAlignment="1" applyProtection="1">
      <alignment vertical="center"/>
      <protection locked="0"/>
    </xf>
    <xf numFmtId="176" fontId="0" fillId="2" borderId="119" xfId="0" applyNumberFormat="1" applyFill="1" applyBorder="1" applyAlignment="1" applyProtection="1">
      <alignment vertical="center"/>
      <protection locked="0"/>
    </xf>
    <xf numFmtId="176" fontId="0" fillId="0" borderId="63" xfId="0" applyNumberFormat="1" applyBorder="1" applyAlignment="1" applyProtection="1">
      <alignment vertical="center"/>
      <protection locked="0"/>
    </xf>
    <xf numFmtId="176" fontId="0" fillId="0" borderId="104" xfId="0" applyNumberFormat="1" applyBorder="1" applyAlignment="1" applyProtection="1">
      <alignment vertical="center"/>
      <protection locked="0"/>
    </xf>
    <xf numFmtId="176" fontId="0" fillId="0" borderId="33" xfId="0" applyNumberFormat="1" applyBorder="1" applyAlignment="1" applyProtection="1">
      <alignment vertical="center"/>
      <protection locked="0"/>
    </xf>
    <xf numFmtId="176" fontId="0" fillId="0" borderId="106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176" fontId="0" fillId="0" borderId="107" xfId="0" applyNumberFormat="1" applyBorder="1" applyAlignment="1" applyProtection="1">
      <alignment vertical="center"/>
      <protection locked="0"/>
    </xf>
    <xf numFmtId="176" fontId="0" fillId="0" borderId="34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Border="1" applyAlignment="1">
      <alignment horizontal="right" vertical="center"/>
    </xf>
    <xf numFmtId="0" fontId="0" fillId="0" borderId="42" xfId="0" applyBorder="1">
      <alignment vertical="center"/>
    </xf>
    <xf numFmtId="0" fontId="12" fillId="2" borderId="42" xfId="0" applyFont="1" applyFill="1" applyBorder="1" applyAlignment="1">
      <alignment horizontal="distributed" vertical="center" indent="1"/>
    </xf>
    <xf numFmtId="179" fontId="14" fillId="0" borderId="4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46" fillId="0" borderId="2" xfId="0" applyNumberFormat="1" applyFont="1" applyBorder="1" applyProtection="1">
      <alignment vertical="center"/>
      <protection locked="0"/>
    </xf>
    <xf numFmtId="176" fontId="46" fillId="0" borderId="5" xfId="0" applyNumberFormat="1" applyFont="1" applyBorder="1" applyProtection="1">
      <alignment vertical="center"/>
      <protection locked="0"/>
    </xf>
    <xf numFmtId="176" fontId="46" fillId="0" borderId="4" xfId="0" applyNumberFormat="1" applyFont="1" applyBorder="1" applyProtection="1">
      <alignment vertical="center"/>
      <protection locked="0"/>
    </xf>
    <xf numFmtId="176" fontId="46" fillId="0" borderId="7" xfId="0" applyNumberFormat="1" applyFont="1" applyBorder="1" applyProtection="1">
      <alignment vertical="center"/>
      <protection locked="0"/>
    </xf>
    <xf numFmtId="176" fontId="46" fillId="0" borderId="3" xfId="0" applyNumberFormat="1" applyFont="1" applyBorder="1">
      <alignment vertical="center"/>
    </xf>
    <xf numFmtId="176" fontId="46" fillId="0" borderId="6" xfId="0" applyNumberFormat="1" applyFont="1" applyBorder="1">
      <alignment vertical="center"/>
    </xf>
    <xf numFmtId="176" fontId="46" fillId="0" borderId="4" xfId="0" applyNumberFormat="1" applyFont="1" applyBorder="1">
      <alignment vertical="center"/>
    </xf>
    <xf numFmtId="176" fontId="46" fillId="0" borderId="7" xfId="0" applyNumberFormat="1" applyFont="1" applyBorder="1">
      <alignment vertical="center"/>
    </xf>
    <xf numFmtId="176" fontId="46" fillId="0" borderId="33" xfId="0" applyNumberFormat="1" applyFont="1" applyBorder="1" applyProtection="1">
      <alignment vertical="center"/>
      <protection locked="0"/>
    </xf>
    <xf numFmtId="176" fontId="46" fillId="0" borderId="106" xfId="0" applyNumberFormat="1" applyFont="1" applyBorder="1" applyProtection="1">
      <alignment vertical="center"/>
      <protection locked="0"/>
    </xf>
    <xf numFmtId="176" fontId="46" fillId="0" borderId="25" xfId="0" applyNumberFormat="1" applyFont="1" applyBorder="1">
      <alignment vertical="center"/>
    </xf>
    <xf numFmtId="176" fontId="0" fillId="0" borderId="46" xfId="0" applyNumberFormat="1" applyFill="1" applyBorder="1" applyProtection="1">
      <alignment vertical="center"/>
      <protection locked="0"/>
    </xf>
    <xf numFmtId="176" fontId="0" fillId="0" borderId="33" xfId="0" applyNumberFormat="1" applyFill="1" applyBorder="1" applyProtection="1">
      <alignment vertical="center"/>
      <protection locked="0"/>
    </xf>
    <xf numFmtId="176" fontId="46" fillId="0" borderId="33" xfId="0" applyNumberFormat="1" applyFont="1" applyFill="1" applyBorder="1" applyProtection="1">
      <alignment vertical="center"/>
      <protection locked="0"/>
    </xf>
    <xf numFmtId="176" fontId="46" fillId="0" borderId="106" xfId="0" applyNumberFormat="1" applyFont="1" applyFill="1" applyBorder="1" applyProtection="1">
      <alignment vertical="center"/>
      <protection locked="0"/>
    </xf>
    <xf numFmtId="176" fontId="0" fillId="0" borderId="49" xfId="0" applyNumberFormat="1" applyFill="1" applyBorder="1" applyProtection="1">
      <alignment vertical="center"/>
      <protection locked="0"/>
    </xf>
    <xf numFmtId="176" fontId="0" fillId="0" borderId="41" xfId="0" applyNumberFormat="1" applyFill="1" applyBorder="1" applyProtection="1">
      <alignment vertical="center"/>
      <protection locked="0"/>
    </xf>
    <xf numFmtId="176" fontId="46" fillId="0" borderId="41" xfId="0" applyNumberFormat="1" applyFont="1" applyFill="1" applyBorder="1" applyProtection="1">
      <alignment vertical="center"/>
      <protection locked="0"/>
    </xf>
    <xf numFmtId="176" fontId="46" fillId="0" borderId="107" xfId="0" applyNumberFormat="1" applyFont="1" applyFill="1" applyBorder="1" applyProtection="1">
      <alignment vertical="center"/>
      <protection locked="0"/>
    </xf>
    <xf numFmtId="176" fontId="46" fillId="0" borderId="109" xfId="0" applyNumberFormat="1" applyFont="1" applyBorder="1" applyProtection="1">
      <alignment vertical="center"/>
    </xf>
    <xf numFmtId="0" fontId="51" fillId="2" borderId="65" xfId="0" applyFont="1" applyFill="1" applyBorder="1" applyAlignment="1" applyProtection="1">
      <alignment vertical="center"/>
    </xf>
    <xf numFmtId="0" fontId="52" fillId="2" borderId="0" xfId="0" applyFont="1" applyFill="1" applyBorder="1" applyProtection="1">
      <alignment vertical="center"/>
    </xf>
    <xf numFmtId="0" fontId="52" fillId="2" borderId="0" xfId="0" applyFont="1" applyFill="1" applyProtection="1">
      <alignment vertical="center"/>
    </xf>
    <xf numFmtId="0" fontId="22" fillId="0" borderId="83" xfId="0" applyFont="1" applyBorder="1" applyAlignment="1" applyProtection="1">
      <alignment horizontal="justify"/>
    </xf>
    <xf numFmtId="0" fontId="8" fillId="6" borderId="83" xfId="0" applyFont="1" applyFill="1" applyBorder="1" applyAlignment="1" applyProtection="1"/>
    <xf numFmtId="176" fontId="9" fillId="2" borderId="126" xfId="0" applyNumberFormat="1" applyFont="1" applyFill="1" applyBorder="1" applyAlignment="1">
      <alignment vertical="center"/>
    </xf>
    <xf numFmtId="176" fontId="9" fillId="2" borderId="127" xfId="0" applyNumberFormat="1" applyFont="1" applyFill="1" applyBorder="1" applyAlignment="1">
      <alignment vertical="center"/>
    </xf>
    <xf numFmtId="176" fontId="9" fillId="2" borderId="128" xfId="0" applyNumberFormat="1" applyFont="1" applyFill="1" applyBorder="1" applyAlignment="1">
      <alignment vertical="center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176" fontId="45" fillId="2" borderId="67" xfId="0" applyNumberFormat="1" applyFont="1" applyFill="1" applyBorder="1" applyAlignment="1" applyProtection="1">
      <alignment vertical="center"/>
      <protection locked="0"/>
    </xf>
    <xf numFmtId="176" fontId="45" fillId="2" borderId="48" xfId="0" applyNumberFormat="1" applyFont="1" applyFill="1" applyBorder="1" applyAlignment="1" applyProtection="1">
      <alignment vertical="center"/>
      <protection locked="0"/>
    </xf>
    <xf numFmtId="176" fontId="45" fillId="2" borderId="53" xfId="0" applyNumberFormat="1" applyFont="1" applyFill="1" applyBorder="1" applyAlignment="1" applyProtection="1">
      <alignment vertical="center"/>
      <protection locked="0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176" fontId="45" fillId="2" borderId="64" xfId="0" applyNumberFormat="1" applyFont="1" applyFill="1" applyBorder="1" applyAlignment="1" applyProtection="1">
      <alignment vertical="center"/>
      <protection locked="0"/>
    </xf>
    <xf numFmtId="176" fontId="45" fillId="2" borderId="45" xfId="0" applyNumberFormat="1" applyFont="1" applyFill="1" applyBorder="1" applyAlignment="1" applyProtection="1">
      <alignment vertical="center"/>
      <protection locked="0"/>
    </xf>
    <xf numFmtId="176" fontId="45" fillId="2" borderId="51" xfId="0" applyNumberFormat="1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distributed" vertical="center" indent="1"/>
    </xf>
    <xf numFmtId="176" fontId="9" fillId="0" borderId="3" xfId="0" applyNumberFormat="1" applyFont="1" applyFill="1" applyBorder="1" applyAlignment="1" applyProtection="1">
      <alignment horizontal="right"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  <protection locked="0"/>
    </xf>
    <xf numFmtId="176" fontId="9" fillId="0" borderId="47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79" xfId="0" applyNumberFormat="1" applyFont="1" applyFill="1" applyBorder="1" applyAlignment="1">
      <alignment horizontal="right" vertical="center"/>
    </xf>
    <xf numFmtId="0" fontId="33" fillId="0" borderId="4" xfId="0" applyFont="1" applyFill="1" applyBorder="1" applyAlignment="1">
      <alignment horizontal="distributed" vertical="center" indent="1"/>
    </xf>
    <xf numFmtId="176" fontId="9" fillId="0" borderId="4" xfId="0" applyNumberFormat="1" applyFont="1" applyFill="1" applyBorder="1" applyAlignment="1" applyProtection="1">
      <alignment horizontal="right" vertical="center"/>
      <protection locked="0"/>
    </xf>
    <xf numFmtId="176" fontId="9" fillId="0" borderId="7" xfId="0" applyNumberFormat="1" applyFont="1" applyFill="1" applyBorder="1" applyAlignment="1" applyProtection="1">
      <alignment horizontal="right" vertical="center"/>
      <protection locked="0"/>
    </xf>
    <xf numFmtId="176" fontId="9" fillId="0" borderId="78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74" xfId="0" applyNumberFormat="1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distributed" vertical="center" indent="1"/>
    </xf>
    <xf numFmtId="176" fontId="9" fillId="0" borderId="9" xfId="0" applyNumberFormat="1" applyFont="1" applyFill="1" applyBorder="1" applyAlignment="1" applyProtection="1">
      <alignment horizontal="right" vertical="center"/>
      <protection locked="0"/>
    </xf>
    <xf numFmtId="176" fontId="9" fillId="0" borderId="10" xfId="0" applyNumberFormat="1" applyFont="1" applyFill="1" applyBorder="1" applyAlignment="1" applyProtection="1">
      <alignment horizontal="right" vertical="center"/>
      <protection locked="0"/>
    </xf>
    <xf numFmtId="176" fontId="9" fillId="0" borderId="200" xfId="0" applyNumberFormat="1" applyFont="1" applyFill="1" applyBorder="1" applyAlignment="1">
      <alignment horizontal="right" vertical="center"/>
    </xf>
    <xf numFmtId="176" fontId="9" fillId="0" borderId="201" xfId="0" applyNumberFormat="1" applyFont="1" applyFill="1" applyBorder="1" applyAlignment="1">
      <alignment horizontal="right" vertical="center"/>
    </xf>
    <xf numFmtId="176" fontId="9" fillId="0" borderId="202" xfId="0" applyNumberFormat="1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distributed" vertical="center" indent="1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8" xfId="0" applyNumberFormat="1" applyFont="1" applyFill="1" applyBorder="1" applyAlignment="1" applyProtection="1">
      <alignment horizontal="right" vertical="center"/>
      <protection locked="0"/>
    </xf>
    <xf numFmtId="176" fontId="9" fillId="0" borderId="44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61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distributed" vertical="center" inden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176" fontId="9" fillId="0" borderId="4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60" xfId="0" applyNumberFormat="1" applyFont="1" applyFill="1" applyBorder="1" applyAlignment="1">
      <alignment horizontal="right" vertical="center"/>
    </xf>
    <xf numFmtId="176" fontId="45" fillId="0" borderId="75" xfId="0" applyNumberFormat="1" applyFont="1" applyFill="1" applyBorder="1" applyAlignment="1" applyProtection="1">
      <alignment horizontal="right" vertical="center"/>
      <protection locked="0"/>
    </xf>
    <xf numFmtId="176" fontId="45" fillId="0" borderId="76" xfId="0" applyNumberFormat="1" applyFont="1" applyFill="1" applyBorder="1" applyAlignment="1" applyProtection="1">
      <alignment horizontal="right" vertical="center"/>
      <protection locked="0"/>
    </xf>
    <xf numFmtId="176" fontId="45" fillId="0" borderId="4" xfId="0" applyNumberFormat="1" applyFont="1" applyFill="1" applyBorder="1" applyAlignment="1" applyProtection="1">
      <alignment horizontal="right" vertical="center"/>
      <protection locked="0"/>
    </xf>
    <xf numFmtId="0" fontId="33" fillId="0" borderId="2" xfId="0" applyFont="1" applyFill="1" applyBorder="1" applyAlignment="1">
      <alignment horizontal="distributed" vertical="center" indent="1"/>
    </xf>
    <xf numFmtId="176" fontId="9" fillId="0" borderId="215" xfId="0" applyNumberFormat="1" applyFont="1" applyFill="1" applyBorder="1" applyAlignment="1">
      <alignment horizontal="right" vertical="center"/>
    </xf>
    <xf numFmtId="176" fontId="9" fillId="0" borderId="216" xfId="0" applyNumberFormat="1" applyFont="1" applyFill="1" applyBorder="1" applyAlignment="1">
      <alignment horizontal="right" vertical="center"/>
    </xf>
    <xf numFmtId="176" fontId="9" fillId="0" borderId="217" xfId="0" applyNumberFormat="1" applyFont="1" applyFill="1" applyBorder="1" applyAlignment="1">
      <alignment horizontal="right" vertical="center"/>
    </xf>
    <xf numFmtId="176" fontId="9" fillId="0" borderId="203" xfId="0" applyNumberFormat="1" applyFont="1" applyFill="1" applyBorder="1" applyAlignment="1">
      <alignment horizontal="right" vertical="center"/>
    </xf>
    <xf numFmtId="176" fontId="9" fillId="0" borderId="75" xfId="0" applyNumberFormat="1" applyFont="1" applyFill="1" applyBorder="1" applyAlignment="1">
      <alignment horizontal="right" vertical="center"/>
    </xf>
    <xf numFmtId="176" fontId="9" fillId="0" borderId="77" xfId="0" applyNumberFormat="1" applyFont="1" applyFill="1" applyBorder="1" applyAlignment="1">
      <alignment horizontal="right" vertical="center"/>
    </xf>
    <xf numFmtId="176" fontId="9" fillId="0" borderId="204" xfId="0" applyNumberFormat="1" applyFont="1" applyFill="1" applyBorder="1" applyAlignment="1">
      <alignment horizontal="right" vertical="center"/>
    </xf>
    <xf numFmtId="176" fontId="9" fillId="0" borderId="205" xfId="0" applyNumberFormat="1" applyFont="1" applyFill="1" applyBorder="1" applyAlignment="1">
      <alignment horizontal="right" vertical="center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5" xfId="0" applyNumberFormat="1" applyFont="1" applyFill="1" applyBorder="1" applyAlignment="1">
      <alignment horizontal="right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right" vertical="center"/>
    </xf>
    <xf numFmtId="176" fontId="45" fillId="0" borderId="7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30" xfId="0" applyNumberFormat="1" applyFont="1" applyFill="1" applyBorder="1" applyAlignment="1" applyProtection="1">
      <alignment horizontal="right" vertical="center"/>
      <protection locked="0"/>
    </xf>
    <xf numFmtId="176" fontId="9" fillId="0" borderId="31" xfId="0" applyNumberFormat="1" applyFont="1" applyFill="1" applyBorder="1" applyAlignment="1" applyProtection="1">
      <alignment horizontal="right" vertical="center"/>
      <protection locked="0"/>
    </xf>
    <xf numFmtId="176" fontId="9" fillId="0" borderId="96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33" fillId="0" borderId="75" xfId="0" applyFont="1" applyFill="1" applyBorder="1" applyAlignment="1">
      <alignment horizontal="distributed" vertical="center" indent="1"/>
    </xf>
    <xf numFmtId="176" fontId="45" fillId="0" borderId="3" xfId="0" applyNumberFormat="1" applyFont="1" applyFill="1" applyBorder="1" applyAlignment="1">
      <alignment horizontal="right" vertical="center"/>
    </xf>
    <xf numFmtId="176" fontId="45" fillId="0" borderId="164" xfId="0" applyNumberFormat="1" applyFont="1" applyFill="1" applyBorder="1" applyAlignment="1">
      <alignment horizontal="right" vertical="center"/>
    </xf>
    <xf numFmtId="176" fontId="45" fillId="0" borderId="4" xfId="0" applyNumberFormat="1" applyFont="1" applyFill="1" applyBorder="1" applyAlignment="1">
      <alignment horizontal="right" vertical="center"/>
    </xf>
    <xf numFmtId="176" fontId="45" fillId="0" borderId="199" xfId="0" applyNumberFormat="1" applyFont="1" applyFill="1" applyBorder="1" applyAlignment="1">
      <alignment horizontal="right" vertical="center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51" xfId="0" applyFont="1" applyFill="1" applyBorder="1" applyAlignment="1">
      <alignment horizontal="right" vertical="center" indent="1"/>
    </xf>
    <xf numFmtId="0" fontId="13" fillId="2" borderId="50" xfId="0" applyFont="1" applyFill="1" applyBorder="1" applyAlignment="1">
      <alignment horizontal="distributed" vertical="center" indent="1"/>
    </xf>
    <xf numFmtId="0" fontId="13" fillId="2" borderId="42" xfId="0" applyFont="1" applyFill="1" applyBorder="1" applyAlignment="1">
      <alignment horizontal="distributed" vertical="center" indent="1"/>
    </xf>
    <xf numFmtId="0" fontId="13" fillId="2" borderId="15" xfId="0" applyFont="1" applyFill="1" applyBorder="1" applyAlignment="1">
      <alignment horizontal="distributed" vertical="center" indent="1"/>
    </xf>
    <xf numFmtId="0" fontId="13" fillId="2" borderId="52" xfId="0" applyFont="1" applyFill="1" applyBorder="1" applyAlignment="1">
      <alignment horizontal="distributed" vertical="center" indent="1"/>
    </xf>
    <xf numFmtId="0" fontId="13" fillId="2" borderId="0" xfId="0" applyFont="1" applyFill="1" applyBorder="1" applyAlignment="1">
      <alignment horizontal="distributed" vertical="center" indent="1"/>
    </xf>
    <xf numFmtId="0" fontId="13" fillId="2" borderId="47" xfId="0" applyFont="1" applyFill="1" applyBorder="1" applyAlignment="1">
      <alignment horizontal="distributed" vertical="center" indent="1"/>
    </xf>
    <xf numFmtId="0" fontId="13" fillId="2" borderId="18" xfId="0" applyFont="1" applyFill="1" applyBorder="1" applyAlignment="1">
      <alignment horizontal="distributed" vertical="center" indent="1"/>
    </xf>
    <xf numFmtId="0" fontId="13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8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7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126" xfId="0" applyFont="1" applyFill="1" applyBorder="1" applyAlignment="1">
      <alignment horizontal="right" vertical="center" indent="1"/>
    </xf>
    <xf numFmtId="0" fontId="9" fillId="2" borderId="127" xfId="0" applyFont="1" applyFill="1" applyBorder="1" applyAlignment="1">
      <alignment horizontal="right" vertical="center" indent="1"/>
    </xf>
    <xf numFmtId="0" fontId="9" fillId="2" borderId="128" xfId="0" applyFont="1" applyFill="1" applyBorder="1" applyAlignment="1">
      <alignment horizontal="right" vertical="center" indent="1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53" xfId="0" applyFont="1" applyFill="1" applyBorder="1" applyAlignment="1">
      <alignment horizontal="right" vertical="center" indent="1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7" fontId="13" fillId="0" borderId="96" xfId="0" applyNumberFormat="1" applyFont="1" applyBorder="1" applyAlignment="1">
      <alignment horizontal="right" vertical="center"/>
    </xf>
    <xf numFmtId="177" fontId="13" fillId="0" borderId="65" xfId="0" applyNumberFormat="1" applyFont="1" applyBorder="1" applyAlignment="1">
      <alignment horizontal="right" vertical="center"/>
    </xf>
    <xf numFmtId="177" fontId="13" fillId="0" borderId="198" xfId="0" applyNumberFormat="1" applyFont="1" applyBorder="1" applyAlignment="1">
      <alignment horizontal="right" vertical="center"/>
    </xf>
    <xf numFmtId="177" fontId="13" fillId="0" borderId="197" xfId="0" applyNumberFormat="1" applyFont="1" applyBorder="1" applyAlignment="1">
      <alignment horizontal="right" vertical="center"/>
    </xf>
    <xf numFmtId="177" fontId="13" fillId="0" borderId="55" xfId="0" applyNumberFormat="1" applyFont="1" applyBorder="1" applyAlignment="1">
      <alignment horizontal="right" vertical="center"/>
    </xf>
    <xf numFmtId="0" fontId="0" fillId="0" borderId="186" xfId="0" applyFont="1" applyBorder="1" applyAlignment="1">
      <alignment horizontal="center" vertical="center"/>
    </xf>
    <xf numFmtId="0" fontId="0" fillId="0" borderId="187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39" fillId="0" borderId="151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193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177" fontId="13" fillId="0" borderId="81" xfId="0" applyNumberFormat="1" applyFont="1" applyBorder="1" applyAlignment="1" applyProtection="1">
      <alignment horizontal="right" vertical="center"/>
      <protection locked="0"/>
    </xf>
    <xf numFmtId="177" fontId="13" fillId="0" borderId="45" xfId="0" applyNumberFormat="1" applyFont="1" applyBorder="1" applyAlignment="1" applyProtection="1">
      <alignment horizontal="right" vertical="center"/>
      <protection locked="0"/>
    </xf>
    <xf numFmtId="177" fontId="13" fillId="0" borderId="207" xfId="0" applyNumberFormat="1" applyFont="1" applyBorder="1" applyAlignment="1" applyProtection="1">
      <alignment horizontal="right" vertical="center"/>
      <protection locked="0"/>
    </xf>
    <xf numFmtId="177" fontId="13" fillId="0" borderId="206" xfId="0" applyNumberFormat="1" applyFont="1" applyBorder="1" applyAlignment="1" applyProtection="1">
      <alignment horizontal="right" vertical="center"/>
      <protection locked="0"/>
    </xf>
    <xf numFmtId="177" fontId="13" fillId="0" borderId="46" xfId="0" applyNumberFormat="1" applyFont="1" applyBorder="1" applyAlignment="1" applyProtection="1">
      <alignment horizontal="right" vertical="center"/>
      <protection locked="0"/>
    </xf>
    <xf numFmtId="177" fontId="13" fillId="0" borderId="97" xfId="0" applyNumberFormat="1" applyFont="1" applyBorder="1" applyAlignment="1" applyProtection="1">
      <alignment horizontal="right" vertical="center"/>
      <protection locked="0"/>
    </xf>
    <xf numFmtId="177" fontId="13" fillId="0" borderId="48" xfId="0" applyNumberFormat="1" applyFont="1" applyBorder="1" applyAlignment="1" applyProtection="1">
      <alignment horizontal="right" vertical="center"/>
      <protection locked="0"/>
    </xf>
    <xf numFmtId="177" fontId="13" fillId="0" borderId="196" xfId="0" applyNumberFormat="1" applyFont="1" applyBorder="1" applyAlignment="1" applyProtection="1">
      <alignment horizontal="right" vertical="center"/>
      <protection locked="0"/>
    </xf>
    <xf numFmtId="177" fontId="13" fillId="0" borderId="195" xfId="0" applyNumberFormat="1" applyFont="1" applyBorder="1" applyAlignment="1" applyProtection="1">
      <alignment horizontal="right" vertical="center"/>
      <protection locked="0"/>
    </xf>
    <xf numFmtId="177" fontId="13" fillId="0" borderId="49" xfId="0" applyNumberFormat="1" applyFon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/>
    </xf>
    <xf numFmtId="0" fontId="8" fillId="2" borderId="0" xfId="0" applyFont="1" applyFill="1" applyAlignment="1"/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41" fillId="2" borderId="30" xfId="0" applyNumberFormat="1" applyFont="1" applyFill="1" applyBorder="1" applyAlignment="1" applyProtection="1">
      <alignment horizontal="right" vertical="center"/>
      <protection locked="0"/>
    </xf>
    <xf numFmtId="176" fontId="41" fillId="2" borderId="31" xfId="0" applyNumberFormat="1" applyFont="1" applyFill="1" applyBorder="1" applyAlignment="1" applyProtection="1">
      <alignment horizontal="right" vertical="center"/>
      <protection locked="0"/>
    </xf>
    <xf numFmtId="176" fontId="13" fillId="2" borderId="55" xfId="0" applyNumberFormat="1" applyFont="1" applyFill="1" applyBorder="1" applyAlignment="1">
      <alignment horizontal="right" vertical="center"/>
    </xf>
    <xf numFmtId="176" fontId="13" fillId="2" borderId="30" xfId="0" applyNumberFormat="1" applyFont="1" applyFill="1" applyBorder="1" applyAlignment="1">
      <alignment horizontal="right" vertical="center"/>
    </xf>
    <xf numFmtId="176" fontId="13" fillId="2" borderId="39" xfId="0" applyNumberFormat="1" applyFont="1" applyFill="1" applyBorder="1" applyAlignment="1">
      <alignment horizontal="right" vertical="center"/>
    </xf>
    <xf numFmtId="176" fontId="48" fillId="2" borderId="81" xfId="0" applyNumberFormat="1" applyFont="1" applyFill="1" applyBorder="1" applyAlignment="1" applyProtection="1">
      <alignment horizontal="right" vertical="center"/>
      <protection locked="0"/>
    </xf>
    <xf numFmtId="176" fontId="48" fillId="2" borderId="45" xfId="0" applyNumberFormat="1" applyFont="1" applyFill="1" applyBorder="1" applyAlignment="1" applyProtection="1">
      <alignment horizontal="right" vertical="center"/>
      <protection locked="0"/>
    </xf>
    <xf numFmtId="176" fontId="48" fillId="2" borderId="46" xfId="0" applyNumberFormat="1" applyFont="1" applyFill="1" applyBorder="1" applyAlignment="1" applyProtection="1">
      <alignment horizontal="right" vertical="center"/>
      <protection locked="0"/>
    </xf>
    <xf numFmtId="176" fontId="48" fillId="2" borderId="5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180" fontId="11" fillId="0" borderId="36" xfId="0" applyNumberFormat="1" applyFont="1" applyBorder="1" applyAlignment="1">
      <alignment horizontal="right" vertical="center"/>
    </xf>
    <xf numFmtId="180" fontId="11" fillId="0" borderId="33" xfId="0" applyNumberFormat="1" applyFont="1" applyBorder="1" applyAlignment="1">
      <alignment horizontal="right" vertical="center"/>
    </xf>
    <xf numFmtId="0" fontId="0" fillId="2" borderId="93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176" fontId="48" fillId="2" borderId="151" xfId="0" applyNumberFormat="1" applyFont="1" applyFill="1" applyBorder="1" applyAlignment="1" applyProtection="1">
      <alignment horizontal="right" vertical="center"/>
      <protection locked="0"/>
    </xf>
    <xf numFmtId="176" fontId="48" fillId="2" borderId="56" xfId="0" applyNumberFormat="1" applyFont="1" applyFill="1" applyBorder="1" applyAlignment="1" applyProtection="1">
      <alignment horizontal="right" vertical="center"/>
      <protection locked="0"/>
    </xf>
    <xf numFmtId="176" fontId="48" fillId="2" borderId="58" xfId="0" applyNumberFormat="1" applyFont="1" applyFill="1" applyBorder="1" applyAlignment="1" applyProtection="1">
      <alignment horizontal="right" vertical="center"/>
      <protection locked="0"/>
    </xf>
    <xf numFmtId="176" fontId="47" fillId="2" borderId="81" xfId="0" applyNumberFormat="1" applyFont="1" applyFill="1" applyBorder="1" applyAlignment="1">
      <alignment horizontal="right" vertical="center"/>
    </xf>
    <xf numFmtId="176" fontId="47" fillId="2" borderId="45" xfId="0" applyNumberFormat="1" applyFont="1" applyFill="1" applyBorder="1" applyAlignment="1">
      <alignment horizontal="right" vertical="center"/>
    </xf>
    <xf numFmtId="176" fontId="47" fillId="2" borderId="46" xfId="0" applyNumberFormat="1" applyFont="1" applyFill="1" applyBorder="1" applyAlignment="1">
      <alignment horizontal="right" vertical="center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126" xfId="0" applyFill="1" applyBorder="1" applyAlignment="1">
      <alignment horizontal="distributed" vertical="center" indent="1"/>
    </xf>
    <xf numFmtId="0" fontId="0" fillId="2" borderId="127" xfId="0" applyFill="1" applyBorder="1" applyAlignment="1">
      <alignment horizontal="distributed" vertical="center" indent="1"/>
    </xf>
    <xf numFmtId="0" fontId="0" fillId="2" borderId="144" xfId="0" applyFill="1" applyBorder="1" applyAlignment="1">
      <alignment horizontal="distributed" vertical="center" indent="1"/>
    </xf>
    <xf numFmtId="176" fontId="48" fillId="2" borderId="97" xfId="0" applyNumberFormat="1" applyFont="1" applyFill="1" applyBorder="1" applyAlignment="1" applyProtection="1">
      <alignment horizontal="right" vertical="center"/>
      <protection locked="0"/>
    </xf>
    <xf numFmtId="176" fontId="48" fillId="2" borderId="48" xfId="0" applyNumberFormat="1" applyFont="1" applyFill="1" applyBorder="1" applyAlignment="1" applyProtection="1">
      <alignment horizontal="right" vertical="center"/>
      <protection locked="0"/>
    </xf>
    <xf numFmtId="176" fontId="48" fillId="2" borderId="53" xfId="0" applyNumberFormat="1" applyFont="1" applyFill="1" applyBorder="1" applyAlignment="1" applyProtection="1">
      <alignment horizontal="right" vertical="center"/>
      <protection locked="0"/>
    </xf>
    <xf numFmtId="176" fontId="47" fillId="2" borderId="146" xfId="0" applyNumberFormat="1" applyFont="1" applyFill="1" applyBorder="1" applyAlignment="1">
      <alignment horizontal="right" vertical="center"/>
    </xf>
    <xf numFmtId="176" fontId="47" fillId="2" borderId="127" xfId="0" applyNumberFormat="1" applyFont="1" applyFill="1" applyBorder="1" applyAlignment="1">
      <alignment horizontal="right" vertical="center"/>
    </xf>
    <xf numFmtId="176" fontId="47" fillId="2" borderId="144" xfId="0" applyNumberFormat="1" applyFont="1" applyFill="1" applyBorder="1" applyAlignment="1">
      <alignment horizontal="right" vertical="center"/>
    </xf>
    <xf numFmtId="176" fontId="47" fillId="2" borderId="128" xfId="0" applyNumberFormat="1" applyFont="1" applyFill="1" applyBorder="1" applyAlignment="1">
      <alignment horizontal="right" vertical="center"/>
    </xf>
    <xf numFmtId="176" fontId="47" fillId="2" borderId="183" xfId="0" applyNumberFormat="1" applyFont="1" applyFill="1" applyBorder="1" applyAlignment="1">
      <alignment horizontal="right" vertical="center"/>
    </xf>
    <xf numFmtId="176" fontId="47" fillId="2" borderId="168" xfId="0" applyNumberFormat="1" applyFont="1" applyFill="1" applyBorder="1" applyAlignment="1">
      <alignment horizontal="right" vertical="center"/>
    </xf>
    <xf numFmtId="176" fontId="47" fillId="2" borderId="43" xfId="0" applyNumberFormat="1" applyFont="1" applyFill="1" applyBorder="1" applyAlignment="1">
      <alignment horizontal="right" vertical="center"/>
    </xf>
    <xf numFmtId="176" fontId="48" fillId="2" borderId="49" xfId="0" applyNumberFormat="1" applyFont="1" applyFill="1" applyBorder="1" applyAlignment="1" applyProtection="1">
      <alignment horizontal="right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66" xfId="0" applyFill="1" applyBorder="1" applyAlignment="1">
      <alignment horizontal="distributed" vertical="center" indent="1"/>
    </xf>
    <xf numFmtId="0" fontId="0" fillId="2" borderId="56" xfId="0" applyFill="1" applyBorder="1" applyAlignment="1">
      <alignment horizontal="distributed" vertical="center" indent="1"/>
    </xf>
    <xf numFmtId="0" fontId="0" fillId="2" borderId="57" xfId="0" applyFill="1" applyBorder="1" applyAlignment="1">
      <alignment horizontal="distributed" vertical="center" indent="1"/>
    </xf>
    <xf numFmtId="176" fontId="47" fillId="2" borderId="151" xfId="0" applyNumberFormat="1" applyFont="1" applyFill="1" applyBorder="1" applyAlignment="1">
      <alignment horizontal="right" vertical="center"/>
    </xf>
    <xf numFmtId="176" fontId="47" fillId="2" borderId="56" xfId="0" applyNumberFormat="1" applyFont="1" applyFill="1" applyBorder="1" applyAlignment="1">
      <alignment horizontal="right" vertical="center"/>
    </xf>
    <xf numFmtId="176" fontId="47" fillId="2" borderId="57" xfId="0" applyNumberFormat="1" applyFont="1" applyFill="1" applyBorder="1" applyAlignment="1">
      <alignment horizontal="right" vertical="center"/>
    </xf>
    <xf numFmtId="176" fontId="48" fillId="2" borderId="57" xfId="0" applyNumberFormat="1" applyFont="1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85" xfId="0" applyFill="1" applyBorder="1" applyAlignment="1">
      <alignment horizontal="left" vertical="center"/>
    </xf>
    <xf numFmtId="0" fontId="0" fillId="2" borderId="8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2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176" fontId="43" fillId="2" borderId="97" xfId="0" applyNumberFormat="1" applyFont="1" applyFill="1" applyBorder="1" applyAlignment="1" applyProtection="1">
      <alignment horizontal="right" vertical="center"/>
      <protection locked="0"/>
    </xf>
    <xf numFmtId="176" fontId="43" fillId="2" borderId="48" xfId="0" applyNumberFormat="1" applyFont="1" applyFill="1" applyBorder="1" applyAlignment="1" applyProtection="1">
      <alignment horizontal="right" vertical="center"/>
      <protection locked="0"/>
    </xf>
    <xf numFmtId="176" fontId="43" fillId="2" borderId="49" xfId="0" applyNumberFormat="1" applyFont="1" applyFill="1" applyBorder="1" applyAlignment="1" applyProtection="1">
      <alignment horizontal="right" vertical="center"/>
      <protection locked="0"/>
    </xf>
    <xf numFmtId="176" fontId="43" fillId="2" borderId="53" xfId="0" applyNumberFormat="1" applyFont="1" applyFill="1" applyBorder="1" applyAlignment="1" applyProtection="1">
      <alignment horizontal="right" vertical="center"/>
      <protection locked="0"/>
    </xf>
    <xf numFmtId="176" fontId="47" fillId="2" borderId="96" xfId="0" applyNumberFormat="1" applyFont="1" applyFill="1" applyBorder="1" applyAlignment="1">
      <alignment horizontal="right" vertical="center"/>
    </xf>
    <xf numFmtId="176" fontId="47" fillId="2" borderId="65" xfId="0" applyNumberFormat="1" applyFont="1" applyFill="1" applyBorder="1" applyAlignment="1">
      <alignment horizontal="right" vertical="center"/>
    </xf>
    <xf numFmtId="176" fontId="47" fillId="2" borderId="55" xfId="0" applyNumberFormat="1" applyFont="1" applyFill="1" applyBorder="1" applyAlignment="1">
      <alignment horizontal="right" vertical="center"/>
    </xf>
    <xf numFmtId="176" fontId="42" fillId="2" borderId="96" xfId="0" applyNumberFormat="1" applyFont="1" applyFill="1" applyBorder="1" applyAlignment="1">
      <alignment horizontal="right" vertical="center"/>
    </xf>
    <xf numFmtId="176" fontId="42" fillId="2" borderId="65" xfId="0" applyNumberFormat="1" applyFont="1" applyFill="1" applyBorder="1" applyAlignment="1">
      <alignment horizontal="right" vertical="center"/>
    </xf>
    <xf numFmtId="176" fontId="42" fillId="2" borderId="55" xfId="0" applyNumberFormat="1" applyFont="1" applyFill="1" applyBorder="1" applyAlignment="1">
      <alignment horizontal="right" vertical="center"/>
    </xf>
    <xf numFmtId="176" fontId="42" fillId="2" borderId="32" xfId="0" applyNumberFormat="1" applyFont="1" applyFill="1" applyBorder="1" applyAlignment="1">
      <alignment horizontal="right" vertical="center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47" fillId="2" borderId="82" xfId="0" applyNumberFormat="1" applyFont="1" applyFill="1" applyBorder="1" applyAlignment="1">
      <alignment horizontal="right" vertical="center"/>
    </xf>
    <xf numFmtId="176" fontId="47" fillId="2" borderId="83" xfId="0" applyNumberFormat="1" applyFont="1" applyFill="1" applyBorder="1" applyAlignment="1">
      <alignment horizontal="right" vertical="center"/>
    </xf>
    <xf numFmtId="176" fontId="47" fillId="2" borderId="44" xfId="0" applyNumberFormat="1" applyFont="1" applyFill="1" applyBorder="1" applyAlignment="1">
      <alignment horizontal="right" vertical="center"/>
    </xf>
    <xf numFmtId="176" fontId="47" fillId="2" borderId="97" xfId="0" applyNumberFormat="1" applyFont="1" applyFill="1" applyBorder="1" applyAlignment="1">
      <alignment horizontal="right" vertical="center"/>
    </xf>
    <xf numFmtId="176" fontId="47" fillId="2" borderId="48" xfId="0" applyNumberFormat="1" applyFont="1" applyFill="1" applyBorder="1" applyAlignment="1">
      <alignment horizontal="right" vertical="center"/>
    </xf>
    <xf numFmtId="176" fontId="47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43" fillId="2" borderId="81" xfId="0" applyNumberFormat="1" applyFont="1" applyFill="1" applyBorder="1" applyAlignment="1" applyProtection="1">
      <alignment horizontal="right" vertical="center"/>
      <protection locked="0"/>
    </xf>
    <xf numFmtId="176" fontId="43" fillId="2" borderId="45" xfId="0" applyNumberFormat="1" applyFont="1" applyFill="1" applyBorder="1" applyAlignment="1" applyProtection="1">
      <alignment horizontal="right" vertical="center"/>
      <protection locked="0"/>
    </xf>
    <xf numFmtId="176" fontId="43" fillId="2" borderId="51" xfId="0" applyNumberFormat="1" applyFont="1" applyFill="1" applyBorder="1" applyAlignment="1" applyProtection="1">
      <alignment horizontal="right" vertical="center"/>
      <protection locked="0"/>
    </xf>
    <xf numFmtId="176" fontId="43" fillId="2" borderId="46" xfId="0" applyNumberFormat="1" applyFont="1" applyFill="1" applyBorder="1" applyAlignment="1" applyProtection="1">
      <alignment horizontal="right" vertical="center"/>
      <protection locked="0"/>
    </xf>
    <xf numFmtId="176" fontId="48" fillId="2" borderId="82" xfId="0" applyNumberFormat="1" applyFont="1" applyFill="1" applyBorder="1" applyAlignment="1" applyProtection="1">
      <alignment horizontal="right" vertical="center"/>
      <protection locked="0"/>
    </xf>
    <xf numFmtId="176" fontId="48" fillId="2" borderId="83" xfId="0" applyNumberFormat="1" applyFont="1" applyFill="1" applyBorder="1" applyAlignment="1" applyProtection="1">
      <alignment horizontal="right" vertical="center"/>
      <protection locked="0"/>
    </xf>
    <xf numFmtId="176" fontId="48" fillId="2" borderId="44" xfId="0" applyNumberFormat="1" applyFont="1" applyFill="1" applyBorder="1" applyAlignment="1" applyProtection="1">
      <alignment horizontal="right" vertical="center"/>
      <protection locked="0"/>
    </xf>
    <xf numFmtId="176" fontId="43" fillId="2" borderId="82" xfId="0" applyNumberFormat="1" applyFont="1" applyFill="1" applyBorder="1" applyAlignment="1" applyProtection="1">
      <alignment horizontal="right" vertical="center"/>
      <protection locked="0"/>
    </xf>
    <xf numFmtId="176" fontId="43" fillId="2" borderId="83" xfId="0" applyNumberFormat="1" applyFont="1" applyFill="1" applyBorder="1" applyAlignment="1" applyProtection="1">
      <alignment horizontal="right" vertical="center"/>
      <protection locked="0"/>
    </xf>
    <xf numFmtId="176" fontId="43" fillId="2" borderId="44" xfId="0" applyNumberFormat="1" applyFont="1" applyFill="1" applyBorder="1" applyAlignment="1" applyProtection="1">
      <alignment horizontal="right" vertical="center"/>
      <protection locked="0"/>
    </xf>
    <xf numFmtId="176" fontId="43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1" xfId="0" applyFill="1" applyBorder="1" applyAlignment="1">
      <alignment horizontal="distributed" vertical="center" indent="1"/>
    </xf>
    <xf numFmtId="0" fontId="0" fillId="2" borderId="8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0" borderId="188" xfId="0" applyFont="1" applyBorder="1" applyAlignment="1">
      <alignment horizontal="center" vertical="center"/>
    </xf>
    <xf numFmtId="0" fontId="0" fillId="0" borderId="186" xfId="0" applyFont="1" applyBorder="1" applyAlignment="1">
      <alignment horizontal="center" vertical="center" wrapText="1"/>
    </xf>
    <xf numFmtId="0" fontId="39" fillId="0" borderId="192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180" fontId="11" fillId="0" borderId="40" xfId="0" applyNumberFormat="1" applyFont="1" applyBorder="1" applyAlignment="1">
      <alignment horizontal="right" vertical="center"/>
    </xf>
    <xf numFmtId="180" fontId="11" fillId="0" borderId="41" xfId="0" applyNumberFormat="1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9" xfId="0" applyBorder="1" applyAlignment="1">
      <alignment horizontal="left" vertical="top"/>
    </xf>
    <xf numFmtId="0" fontId="0" fillId="0" borderId="190" xfId="0" applyBorder="1" applyAlignment="1">
      <alignment horizontal="left" vertical="top"/>
    </xf>
    <xf numFmtId="0" fontId="0" fillId="0" borderId="191" xfId="0" applyBorder="1" applyAlignment="1">
      <alignment horizontal="left" vertical="top"/>
    </xf>
    <xf numFmtId="177" fontId="41" fillId="0" borderId="81" xfId="0" applyNumberFormat="1" applyFont="1" applyBorder="1" applyAlignment="1">
      <alignment horizontal="right" vertical="center"/>
    </xf>
    <xf numFmtId="177" fontId="41" fillId="0" borderId="45" xfId="0" applyNumberFormat="1" applyFont="1" applyBorder="1" applyAlignment="1">
      <alignment horizontal="right" vertical="center"/>
    </xf>
    <xf numFmtId="177" fontId="41" fillId="0" borderId="207" xfId="0" applyNumberFormat="1" applyFont="1" applyBorder="1" applyAlignment="1">
      <alignment horizontal="right" vertical="center"/>
    </xf>
    <xf numFmtId="177" fontId="41" fillId="0" borderId="206" xfId="0" applyNumberFormat="1" applyFont="1" applyBorder="1" applyAlignment="1">
      <alignment horizontal="right" vertical="center"/>
    </xf>
    <xf numFmtId="177" fontId="41" fillId="0" borderId="46" xfId="0" applyNumberFormat="1" applyFont="1" applyBorder="1" applyAlignment="1">
      <alignment horizontal="right" vertical="center"/>
    </xf>
    <xf numFmtId="177" fontId="13" fillId="0" borderId="51" xfId="0" applyNumberFormat="1" applyFont="1" applyBorder="1" applyAlignment="1" applyProtection="1">
      <alignment horizontal="right" vertical="center"/>
      <protection locked="0"/>
    </xf>
    <xf numFmtId="177" fontId="41" fillId="0" borderId="183" xfId="0" applyNumberFormat="1" applyFont="1" applyBorder="1" applyAlignment="1" applyProtection="1">
      <alignment horizontal="right" vertical="center"/>
      <protection locked="0"/>
    </xf>
    <xf numFmtId="177" fontId="41" fillId="0" borderId="168" xfId="0" applyNumberFormat="1" applyFont="1" applyBorder="1" applyAlignment="1" applyProtection="1">
      <alignment horizontal="right" vertical="center"/>
      <protection locked="0"/>
    </xf>
    <xf numFmtId="177" fontId="41" fillId="0" borderId="194" xfId="0" applyNumberFormat="1" applyFont="1" applyBorder="1" applyAlignment="1" applyProtection="1">
      <alignment horizontal="right" vertical="center"/>
      <protection locked="0"/>
    </xf>
    <xf numFmtId="177" fontId="41" fillId="0" borderId="43" xfId="0" applyNumberFormat="1" applyFont="1" applyBorder="1" applyAlignment="1" applyProtection="1">
      <alignment horizontal="right" vertical="center"/>
      <protection locked="0"/>
    </xf>
    <xf numFmtId="177" fontId="13" fillId="0" borderId="32" xfId="0" applyNumberFormat="1" applyFont="1" applyBorder="1" applyAlignment="1">
      <alignment horizontal="right" vertical="center"/>
    </xf>
    <xf numFmtId="177" fontId="13" fillId="0" borderId="146" xfId="0" applyNumberFormat="1" applyFont="1" applyBorder="1" applyAlignment="1">
      <alignment horizontal="right" vertical="center"/>
    </xf>
    <xf numFmtId="177" fontId="13" fillId="0" borderId="127" xfId="0" applyNumberFormat="1" applyFont="1" applyBorder="1" applyAlignment="1">
      <alignment horizontal="right" vertical="center"/>
    </xf>
    <xf numFmtId="177" fontId="13" fillId="0" borderId="220" xfId="0" applyNumberFormat="1" applyFont="1" applyBorder="1" applyAlignment="1">
      <alignment horizontal="right" vertical="center"/>
    </xf>
    <xf numFmtId="177" fontId="13" fillId="0" borderId="219" xfId="0" applyNumberFormat="1" applyFont="1" applyBorder="1" applyAlignment="1">
      <alignment horizontal="right" vertical="center"/>
    </xf>
    <xf numFmtId="177" fontId="13" fillId="0" borderId="144" xfId="0" applyNumberFormat="1" applyFont="1" applyBorder="1" applyAlignment="1">
      <alignment horizontal="right" vertical="center"/>
    </xf>
    <xf numFmtId="177" fontId="41" fillId="0" borderId="97" xfId="0" applyNumberFormat="1" applyFont="1" applyBorder="1" applyAlignment="1">
      <alignment horizontal="right" vertical="center"/>
    </xf>
    <xf numFmtId="177" fontId="41" fillId="0" borderId="48" xfId="0" applyNumberFormat="1" applyFont="1" applyBorder="1" applyAlignment="1">
      <alignment horizontal="right" vertical="center"/>
    </xf>
    <xf numFmtId="177" fontId="41" fillId="0" borderId="196" xfId="0" applyNumberFormat="1" applyFont="1" applyBorder="1" applyAlignment="1">
      <alignment horizontal="right" vertical="center"/>
    </xf>
    <xf numFmtId="177" fontId="41" fillId="0" borderId="195" xfId="0" applyNumberFormat="1" applyFont="1" applyBorder="1" applyAlignment="1">
      <alignment horizontal="right" vertical="center"/>
    </xf>
    <xf numFmtId="177" fontId="41" fillId="0" borderId="49" xfId="0" applyNumberFormat="1" applyFont="1" applyBorder="1" applyAlignment="1">
      <alignment horizontal="right" vertical="center"/>
    </xf>
    <xf numFmtId="177" fontId="41" fillId="0" borderId="97" xfId="0" applyNumberFormat="1" applyFont="1" applyBorder="1" applyAlignment="1" applyProtection="1">
      <alignment horizontal="right" vertical="center"/>
      <protection locked="0"/>
    </xf>
    <xf numFmtId="177" fontId="41" fillId="0" borderId="48" xfId="0" applyNumberFormat="1" applyFont="1" applyBorder="1" applyAlignment="1" applyProtection="1">
      <alignment horizontal="right" vertical="center"/>
      <protection locked="0"/>
    </xf>
    <xf numFmtId="177" fontId="41" fillId="0" borderId="196" xfId="0" applyNumberFormat="1" applyFont="1" applyBorder="1" applyAlignment="1" applyProtection="1">
      <alignment horizontal="right" vertical="center"/>
      <protection locked="0"/>
    </xf>
    <xf numFmtId="177" fontId="41" fillId="0" borderId="49" xfId="0" applyNumberFormat="1" applyFont="1" applyBorder="1" applyAlignment="1" applyProtection="1">
      <alignment horizontal="right" vertical="center"/>
      <protection locked="0"/>
    </xf>
    <xf numFmtId="177" fontId="13" fillId="0" borderId="53" xfId="0" applyNumberFormat="1" applyFont="1" applyBorder="1" applyAlignment="1" applyProtection="1">
      <alignment horizontal="right" vertical="center"/>
      <protection locked="0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4" fillId="0" borderId="102" xfId="0" applyFont="1" applyBorder="1" applyAlignment="1">
      <alignment horizontal="left" vertical="top" wrapText="1"/>
    </xf>
    <xf numFmtId="0" fontId="35" fillId="0" borderId="103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0" xfId="0" applyBorder="1" applyAlignment="1">
      <alignment horizontal="left" vertical="center" wrapText="1"/>
    </xf>
    <xf numFmtId="0" fontId="0" fillId="0" borderId="121" xfId="0" applyBorder="1">
      <alignment vertical="center"/>
    </xf>
    <xf numFmtId="176" fontId="37" fillId="2" borderId="46" xfId="0" applyNumberFormat="1" applyFont="1" applyFill="1" applyBorder="1" applyAlignment="1" applyProtection="1">
      <alignment horizontal="right" vertical="center"/>
    </xf>
    <xf numFmtId="176" fontId="37" fillId="2" borderId="33" xfId="0" applyNumberFormat="1" applyFont="1" applyFill="1" applyBorder="1" applyAlignment="1" applyProtection="1">
      <alignment horizontal="right" vertical="center"/>
    </xf>
    <xf numFmtId="176" fontId="37" fillId="2" borderId="92" xfId="0" applyNumberFormat="1" applyFont="1" applyFill="1" applyBorder="1" applyAlignment="1" applyProtection="1">
      <alignment horizontal="right" vertical="center"/>
    </xf>
    <xf numFmtId="176" fontId="37" fillId="2" borderId="78" xfId="0" applyNumberFormat="1" applyFont="1" applyFill="1" applyBorder="1" applyAlignment="1" applyProtection="1">
      <alignment horizontal="right" vertical="center"/>
    </xf>
    <xf numFmtId="176" fontId="37" fillId="2" borderId="4" xfId="0" applyNumberFormat="1" applyFont="1" applyFill="1" applyBorder="1" applyAlignment="1" applyProtection="1">
      <alignment horizontal="right" vertical="center"/>
    </xf>
    <xf numFmtId="176" fontId="37" fillId="2" borderId="74" xfId="0" applyNumberFormat="1" applyFont="1" applyFill="1" applyBorder="1" applyAlignment="1" applyProtection="1">
      <alignment horizontal="right" vertical="center"/>
    </xf>
    <xf numFmtId="176" fontId="49" fillId="2" borderId="4" xfId="0" applyNumberFormat="1" applyFont="1" applyFill="1" applyBorder="1" applyAlignment="1" applyProtection="1">
      <alignment horizontal="right" vertical="center"/>
      <protection locked="0"/>
    </xf>
    <xf numFmtId="176" fontId="49" fillId="2" borderId="7" xfId="0" applyNumberFormat="1" applyFont="1" applyFill="1" applyBorder="1" applyAlignment="1" applyProtection="1">
      <alignment horizontal="right" vertical="center"/>
      <protection locked="0"/>
    </xf>
    <xf numFmtId="176" fontId="37" fillId="2" borderId="33" xfId="0" applyNumberFormat="1" applyFont="1" applyFill="1" applyBorder="1" applyAlignment="1" applyProtection="1">
      <alignment horizontal="right" vertical="center"/>
      <protection locked="0"/>
    </xf>
    <xf numFmtId="176" fontId="37" fillId="2" borderId="106" xfId="0" applyNumberFormat="1" applyFont="1" applyFill="1" applyBorder="1" applyAlignment="1" applyProtection="1">
      <alignment horizontal="right" vertical="center"/>
      <protection locked="0"/>
    </xf>
    <xf numFmtId="0" fontId="41" fillId="0" borderId="172" xfId="0" applyFont="1" applyFill="1" applyBorder="1" applyAlignment="1" applyProtection="1">
      <alignment horizontal="center" vertical="center"/>
    </xf>
    <xf numFmtId="0" fontId="41" fillId="0" borderId="184" xfId="0" applyFont="1" applyFill="1" applyBorder="1" applyAlignment="1" applyProtection="1">
      <alignment horizontal="center" vertical="center"/>
    </xf>
    <xf numFmtId="0" fontId="41" fillId="0" borderId="138" xfId="0" applyFont="1" applyFill="1" applyBorder="1" applyAlignment="1" applyProtection="1">
      <alignment horizontal="center" vertical="center"/>
    </xf>
    <xf numFmtId="176" fontId="49" fillId="0" borderId="3" xfId="0" applyNumberFormat="1" applyFont="1" applyFill="1" applyBorder="1" applyAlignment="1" applyProtection="1">
      <alignment horizontal="right" vertical="center"/>
      <protection locked="0"/>
    </xf>
    <xf numFmtId="176" fontId="49" fillId="0" borderId="41" xfId="0" applyNumberFormat="1" applyFont="1" applyFill="1" applyBorder="1" applyAlignment="1" applyProtection="1">
      <alignment horizontal="right" vertical="center"/>
      <protection locked="0"/>
    </xf>
    <xf numFmtId="176" fontId="37" fillId="0" borderId="218" xfId="0" applyNumberFormat="1" applyFont="1" applyFill="1" applyBorder="1" applyAlignment="1" applyProtection="1">
      <alignment horizontal="right" vertical="center"/>
    </xf>
    <xf numFmtId="176" fontId="49" fillId="0" borderId="1" xfId="0" applyNumberFormat="1" applyFont="1" applyFill="1" applyBorder="1" applyAlignment="1" applyProtection="1">
      <alignment horizontal="right" vertical="center"/>
      <protection locked="0"/>
    </xf>
    <xf numFmtId="176" fontId="37" fillId="0" borderId="9" xfId="0" applyNumberFormat="1" applyFont="1" applyFill="1" applyBorder="1" applyAlignment="1" applyProtection="1">
      <alignment horizontal="right" vertical="center"/>
    </xf>
    <xf numFmtId="177" fontId="37" fillId="0" borderId="146" xfId="0" applyNumberFormat="1" applyFont="1" applyFill="1" applyBorder="1" applyAlignment="1" applyProtection="1">
      <alignment horizontal="right" vertical="center"/>
    </xf>
    <xf numFmtId="177" fontId="37" fillId="0" borderId="127" xfId="0" applyNumberFormat="1" applyFont="1" applyFill="1" applyBorder="1" applyAlignment="1" applyProtection="1">
      <alignment horizontal="right" vertical="center"/>
    </xf>
    <xf numFmtId="177" fontId="37" fillId="0" borderId="144" xfId="0" applyNumberFormat="1" applyFont="1" applyFill="1" applyBorder="1" applyAlignment="1" applyProtection="1">
      <alignment horizontal="right" vertical="center"/>
    </xf>
    <xf numFmtId="0" fontId="37" fillId="2" borderId="72" xfId="0" applyFont="1" applyFill="1" applyBorder="1" applyAlignment="1" applyProtection="1">
      <alignment horizontal="center" vertical="center"/>
    </xf>
    <xf numFmtId="0" fontId="37" fillId="2" borderId="34" xfId="0" applyFont="1" applyFill="1" applyBorder="1" applyAlignment="1" applyProtection="1">
      <alignment horizontal="center" vertical="center"/>
    </xf>
    <xf numFmtId="0" fontId="37" fillId="2" borderId="35" xfId="0" applyFont="1" applyFill="1" applyBorder="1" applyAlignment="1" applyProtection="1">
      <alignment horizontal="center" vertical="center"/>
    </xf>
    <xf numFmtId="0" fontId="37" fillId="2" borderId="43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/>
    </xf>
    <xf numFmtId="0" fontId="37" fillId="2" borderId="60" xfId="0" applyFont="1" applyFill="1" applyBorder="1" applyAlignment="1" applyProtection="1">
      <alignment horizontal="center" vertical="center"/>
    </xf>
    <xf numFmtId="0" fontId="41" fillId="0" borderId="185" xfId="0" applyFont="1" applyFill="1" applyBorder="1" applyAlignment="1" applyProtection="1">
      <alignment horizontal="center" vertical="center"/>
    </xf>
    <xf numFmtId="176" fontId="49" fillId="0" borderId="47" xfId="0" applyNumberFormat="1" applyFont="1" applyFill="1" applyBorder="1" applyAlignment="1" applyProtection="1">
      <alignment horizontal="right" vertical="center"/>
      <protection locked="0"/>
    </xf>
    <xf numFmtId="176" fontId="49" fillId="0" borderId="79" xfId="0" applyNumberFormat="1" applyFont="1" applyFill="1" applyBorder="1" applyAlignment="1" applyProtection="1">
      <alignment horizontal="right" vertical="center"/>
      <protection locked="0"/>
    </xf>
    <xf numFmtId="176" fontId="49" fillId="0" borderId="49" xfId="0" applyNumberFormat="1" applyFont="1" applyFill="1" applyBorder="1" applyAlignment="1" applyProtection="1">
      <alignment horizontal="right" vertical="center"/>
      <protection locked="0"/>
    </xf>
    <xf numFmtId="176" fontId="49" fillId="0" borderId="95" xfId="0" applyNumberFormat="1" applyFont="1" applyFill="1" applyBorder="1" applyAlignment="1" applyProtection="1">
      <alignment horizontal="right" vertical="center"/>
      <protection locked="0"/>
    </xf>
    <xf numFmtId="176" fontId="37" fillId="0" borderId="55" xfId="0" applyNumberFormat="1" applyFont="1" applyFill="1" applyBorder="1" applyAlignment="1" applyProtection="1">
      <alignment horizontal="right" vertical="center"/>
    </xf>
    <xf numFmtId="176" fontId="37" fillId="0" borderId="30" xfId="0" applyNumberFormat="1" applyFont="1" applyFill="1" applyBorder="1" applyAlignment="1" applyProtection="1">
      <alignment horizontal="right" vertical="center"/>
    </xf>
    <xf numFmtId="176" fontId="37" fillId="0" borderId="39" xfId="0" applyNumberFormat="1" applyFont="1" applyFill="1" applyBorder="1" applyAlignment="1" applyProtection="1">
      <alignment horizontal="right" vertical="center"/>
    </xf>
    <xf numFmtId="176" fontId="37" fillId="2" borderId="138" xfId="0" applyNumberFormat="1" applyFont="1" applyFill="1" applyBorder="1" applyAlignment="1" applyProtection="1">
      <alignment horizontal="right" vertical="center"/>
    </xf>
    <xf numFmtId="176" fontId="37" fillId="2" borderId="136" xfId="0" applyNumberFormat="1" applyFont="1" applyFill="1" applyBorder="1" applyAlignment="1" applyProtection="1">
      <alignment horizontal="right" vertical="center"/>
    </xf>
    <xf numFmtId="176" fontId="37" fillId="2" borderId="139" xfId="0" applyNumberFormat="1" applyFont="1" applyFill="1" applyBorder="1" applyAlignment="1" applyProtection="1">
      <alignment horizontal="right" vertical="center"/>
    </xf>
    <xf numFmtId="0" fontId="43" fillId="0" borderId="172" xfId="0" applyFont="1" applyFill="1" applyBorder="1" applyAlignment="1" applyProtection="1">
      <alignment horizontal="center" vertical="center" wrapText="1"/>
    </xf>
    <xf numFmtId="176" fontId="37" fillId="0" borderId="46" xfId="0" applyNumberFormat="1" applyFont="1" applyFill="1" applyBorder="1" applyAlignment="1" applyProtection="1">
      <alignment horizontal="right" vertical="center"/>
    </xf>
    <xf numFmtId="176" fontId="37" fillId="0" borderId="33" xfId="0" applyNumberFormat="1" applyFont="1" applyFill="1" applyBorder="1" applyAlignment="1" applyProtection="1">
      <alignment horizontal="right" vertical="center"/>
    </xf>
    <xf numFmtId="176" fontId="37" fillId="0" borderId="92" xfId="0" applyNumberFormat="1" applyFont="1" applyFill="1" applyBorder="1" applyAlignment="1" applyProtection="1">
      <alignment horizontal="right" vertical="center"/>
    </xf>
    <xf numFmtId="176" fontId="37" fillId="2" borderId="44" xfId="0" applyNumberFormat="1" applyFont="1" applyFill="1" applyBorder="1" applyAlignment="1" applyProtection="1">
      <alignment horizontal="right" vertical="center"/>
    </xf>
    <xf numFmtId="176" fontId="37" fillId="2" borderId="1" xfId="0" applyNumberFormat="1" applyFont="1" applyFill="1" applyBorder="1" applyAlignment="1" applyProtection="1">
      <alignment horizontal="right" vertical="center"/>
    </xf>
    <xf numFmtId="176" fontId="37" fillId="2" borderId="61" xfId="0" applyNumberFormat="1" applyFont="1" applyFill="1" applyBorder="1" applyAlignment="1" applyProtection="1">
      <alignment horizontal="right" vertical="center"/>
    </xf>
    <xf numFmtId="176" fontId="49" fillId="2" borderId="33" xfId="0" applyNumberFormat="1" applyFont="1" applyFill="1" applyBorder="1" applyAlignment="1" applyProtection="1">
      <alignment horizontal="right" vertical="center"/>
      <protection locked="0"/>
    </xf>
    <xf numFmtId="176" fontId="49" fillId="2" borderId="106" xfId="0" applyNumberFormat="1" applyFont="1" applyFill="1" applyBorder="1" applyAlignment="1" applyProtection="1">
      <alignment horizontal="right" vertical="center"/>
      <protection locked="0"/>
    </xf>
    <xf numFmtId="176" fontId="37" fillId="2" borderId="43" xfId="0" applyNumberFormat="1" applyFont="1" applyFill="1" applyBorder="1" applyAlignment="1" applyProtection="1">
      <alignment horizontal="right" vertical="center"/>
    </xf>
    <xf numFmtId="176" fontId="37" fillId="2" borderId="2" xfId="0" applyNumberFormat="1" applyFont="1" applyFill="1" applyBorder="1" applyAlignment="1" applyProtection="1">
      <alignment horizontal="right" vertical="center"/>
    </xf>
    <xf numFmtId="176" fontId="37" fillId="2" borderId="60" xfId="0" applyNumberFormat="1" applyFont="1" applyFill="1" applyBorder="1" applyAlignment="1" applyProtection="1">
      <alignment horizontal="right" vertical="center"/>
    </xf>
    <xf numFmtId="176" fontId="37" fillId="0" borderId="33" xfId="0" applyNumberFormat="1" applyFont="1" applyFill="1" applyBorder="1" applyAlignment="1" applyProtection="1">
      <alignment horizontal="right" vertical="center"/>
      <protection locked="0"/>
    </xf>
    <xf numFmtId="176" fontId="37" fillId="0" borderId="106" xfId="0" applyNumberFormat="1" applyFont="1" applyFill="1" applyBorder="1" applyAlignment="1" applyProtection="1">
      <alignment horizontal="right" vertical="center"/>
      <protection locked="0"/>
    </xf>
    <xf numFmtId="176" fontId="49" fillId="2" borderId="2" xfId="0" applyNumberFormat="1" applyFont="1" applyFill="1" applyBorder="1" applyAlignment="1" applyProtection="1">
      <alignment horizontal="right" vertical="center"/>
      <protection locked="0"/>
    </xf>
    <xf numFmtId="176" fontId="49" fillId="2" borderId="5" xfId="0" applyNumberFormat="1" applyFont="1" applyFill="1" applyBorder="1" applyAlignment="1" applyProtection="1">
      <alignment horizontal="right" vertical="center"/>
      <protection locked="0"/>
    </xf>
    <xf numFmtId="176" fontId="37" fillId="2" borderId="214" xfId="0" applyNumberFormat="1" applyFont="1" applyFill="1" applyBorder="1" applyAlignment="1" applyProtection="1">
      <alignment horizontal="right" vertical="center"/>
    </xf>
    <xf numFmtId="176" fontId="37" fillId="2" borderId="132" xfId="0" applyNumberFormat="1" applyFont="1" applyFill="1" applyBorder="1" applyAlignment="1" applyProtection="1">
      <alignment horizontal="right" vertical="center"/>
    </xf>
    <xf numFmtId="176" fontId="37" fillId="2" borderId="23" xfId="0" applyNumberFormat="1" applyFont="1" applyFill="1" applyBorder="1" applyAlignment="1" applyProtection="1">
      <alignment horizontal="right" vertical="center"/>
    </xf>
    <xf numFmtId="176" fontId="49" fillId="2" borderId="1" xfId="0" applyNumberFormat="1" applyFont="1" applyFill="1" applyBorder="1" applyAlignment="1" applyProtection="1">
      <alignment horizontal="right" vertical="center"/>
      <protection locked="0"/>
    </xf>
    <xf numFmtId="176" fontId="49" fillId="2" borderId="8" xfId="0" applyNumberFormat="1" applyFont="1" applyFill="1" applyBorder="1" applyAlignment="1" applyProtection="1">
      <alignment horizontal="right" vertical="center"/>
      <protection locked="0"/>
    </xf>
    <xf numFmtId="0" fontId="43" fillId="0" borderId="172" xfId="0" applyFont="1" applyFill="1" applyBorder="1" applyAlignment="1" applyProtection="1">
      <alignment horizontal="center" vertical="center"/>
    </xf>
    <xf numFmtId="176" fontId="49" fillId="0" borderId="44" xfId="0" applyNumberFormat="1" applyFont="1" applyFill="1" applyBorder="1" applyAlignment="1" applyProtection="1">
      <alignment horizontal="right" vertical="center"/>
      <protection locked="0"/>
    </xf>
    <xf numFmtId="176" fontId="49" fillId="0" borderId="61" xfId="0" applyNumberFormat="1" applyFont="1" applyFill="1" applyBorder="1" applyAlignment="1" applyProtection="1">
      <alignment horizontal="right" vertical="center"/>
      <protection locked="0"/>
    </xf>
    <xf numFmtId="176" fontId="37" fillId="0" borderId="11" xfId="0" applyNumberFormat="1" applyFont="1" applyFill="1" applyBorder="1" applyAlignment="1" applyProtection="1">
      <alignment horizontal="right" vertical="center"/>
    </xf>
    <xf numFmtId="176" fontId="37" fillId="0" borderId="145" xfId="0" applyNumberFormat="1" applyFont="1" applyFill="1" applyBorder="1" applyAlignment="1" applyProtection="1">
      <alignment horizontal="right" vertical="center"/>
    </xf>
    <xf numFmtId="177" fontId="37" fillId="0" borderId="128" xfId="0" applyNumberFormat="1" applyFont="1" applyFill="1" applyBorder="1" applyAlignment="1" applyProtection="1">
      <alignment horizontal="right" vertical="center"/>
    </xf>
    <xf numFmtId="0" fontId="37" fillId="2" borderId="73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right" vertical="center"/>
      <protection locked="0"/>
    </xf>
    <xf numFmtId="0" fontId="37" fillId="0" borderId="135" xfId="0" applyFont="1" applyFill="1" applyBorder="1" applyAlignment="1" applyProtection="1">
      <alignment horizontal="distributed" vertical="center" indent="1"/>
    </xf>
    <xf numFmtId="0" fontId="37" fillId="0" borderId="136" xfId="0" applyFont="1" applyFill="1" applyBorder="1" applyAlignment="1" applyProtection="1">
      <alignment horizontal="distributed" vertical="center" indent="1"/>
    </xf>
    <xf numFmtId="176" fontId="37" fillId="2" borderId="8" xfId="0" applyNumberFormat="1" applyFont="1" applyFill="1" applyBorder="1" applyAlignment="1" applyProtection="1">
      <alignment horizontal="right" vertical="center"/>
      <protection locked="0"/>
    </xf>
    <xf numFmtId="0" fontId="37" fillId="0" borderId="24" xfId="0" applyFont="1" applyFill="1" applyBorder="1" applyAlignment="1" applyProtection="1">
      <alignment horizontal="distributed" vertical="center" indent="1"/>
    </xf>
    <xf numFmtId="0" fontId="37" fillId="0" borderId="1" xfId="0" applyFont="1" applyFill="1" applyBorder="1" applyAlignment="1" applyProtection="1">
      <alignment horizontal="distributed" vertical="center" indent="1"/>
    </xf>
    <xf numFmtId="176" fontId="37" fillId="2" borderId="136" xfId="0" applyNumberFormat="1" applyFont="1" applyFill="1" applyBorder="1" applyAlignment="1" applyProtection="1">
      <alignment horizontal="right" vertical="center"/>
      <protection locked="0"/>
    </xf>
    <xf numFmtId="176" fontId="37" fillId="2" borderId="137" xfId="0" applyNumberFormat="1" applyFont="1" applyFill="1" applyBorder="1" applyAlignment="1" applyProtection="1">
      <alignment horizontal="right" vertical="center"/>
      <protection locked="0"/>
    </xf>
    <xf numFmtId="0" fontId="37" fillId="0" borderId="36" xfId="0" applyFont="1" applyFill="1" applyBorder="1" applyAlignment="1" applyProtection="1">
      <alignment horizontal="distributed" vertical="center" indent="1"/>
    </xf>
    <xf numFmtId="0" fontId="37" fillId="0" borderId="33" xfId="0" applyFont="1" applyFill="1" applyBorder="1" applyAlignment="1" applyProtection="1">
      <alignment horizontal="distributed" vertical="center" indent="1"/>
    </xf>
    <xf numFmtId="0" fontId="55" fillId="0" borderId="52" xfId="0" applyFont="1" applyFill="1" applyBorder="1" applyAlignment="1" applyProtection="1">
      <alignment horizontal="center" vertical="center"/>
    </xf>
    <xf numFmtId="0" fontId="55" fillId="0" borderId="91" xfId="0" applyFont="1" applyFill="1" applyBorder="1" applyAlignment="1" applyProtection="1">
      <alignment horizontal="center" vertical="center"/>
    </xf>
    <xf numFmtId="0" fontId="56" fillId="0" borderId="141" xfId="0" applyFont="1" applyFill="1" applyBorder="1" applyAlignment="1" applyProtection="1">
      <alignment horizontal="left" vertical="center" indent="1"/>
    </xf>
    <xf numFmtId="0" fontId="56" fillId="0" borderId="132" xfId="0" applyFont="1" applyFill="1" applyBorder="1" applyAlignment="1" applyProtection="1">
      <alignment horizontal="left" vertical="center" indent="1"/>
    </xf>
    <xf numFmtId="0" fontId="56" fillId="0" borderId="78" xfId="0" applyFont="1" applyFill="1" applyBorder="1" applyAlignment="1" applyProtection="1">
      <alignment horizontal="left" vertical="center" indent="1"/>
    </xf>
    <xf numFmtId="0" fontId="26" fillId="2" borderId="141" xfId="0" applyFont="1" applyFill="1" applyBorder="1" applyAlignment="1" applyProtection="1">
      <alignment horizontal="left" vertical="center" wrapText="1" indent="1"/>
    </xf>
    <xf numFmtId="0" fontId="26" fillId="2" borderId="132" xfId="0" applyFont="1" applyFill="1" applyBorder="1" applyAlignment="1" applyProtection="1">
      <alignment horizontal="left" vertical="center" wrapText="1" indent="1"/>
    </xf>
    <xf numFmtId="0" fontId="26" fillId="2" borderId="78" xfId="0" applyFont="1" applyFill="1" applyBorder="1" applyAlignment="1" applyProtection="1">
      <alignment horizontal="left" vertical="center" wrapText="1" indent="1"/>
    </xf>
    <xf numFmtId="0" fontId="49" fillId="0" borderId="142" xfId="0" applyFont="1" applyFill="1" applyBorder="1" applyAlignment="1" applyProtection="1">
      <alignment horizontal="left" vertical="center" indent="1"/>
    </xf>
    <xf numFmtId="0" fontId="49" fillId="0" borderId="133" xfId="0" applyFont="1" applyFill="1" applyBorder="1" applyAlignment="1" applyProtection="1">
      <alignment horizontal="left" vertical="center" indent="1"/>
    </xf>
    <xf numFmtId="0" fontId="49" fillId="0" borderId="134" xfId="0" applyFont="1" applyFill="1" applyBorder="1" applyAlignment="1" applyProtection="1">
      <alignment horizontal="left" vertical="center" indent="1"/>
    </xf>
    <xf numFmtId="0" fontId="50" fillId="2" borderId="65" xfId="0" applyFont="1" applyFill="1" applyBorder="1" applyAlignment="1" applyProtection="1"/>
    <xf numFmtId="0" fontId="53" fillId="2" borderId="13" xfId="0" applyFont="1" applyFill="1" applyBorder="1" applyAlignment="1" applyProtection="1">
      <alignment horizontal="left" wrapText="1"/>
    </xf>
    <xf numFmtId="0" fontId="53" fillId="2" borderId="68" xfId="0" applyFont="1" applyFill="1" applyBorder="1" applyAlignment="1" applyProtection="1">
      <alignment horizontal="left"/>
    </xf>
    <xf numFmtId="0" fontId="53" fillId="2" borderId="14" xfId="0" applyFont="1" applyFill="1" applyBorder="1" applyAlignment="1" applyProtection="1">
      <alignment horizontal="left"/>
    </xf>
    <xf numFmtId="0" fontId="53" fillId="2" borderId="90" xfId="0" applyFont="1" applyFill="1" applyBorder="1" applyAlignment="1" applyProtection="1">
      <alignment horizontal="left"/>
    </xf>
    <xf numFmtId="0" fontId="53" fillId="2" borderId="85" xfId="0" applyFont="1" applyFill="1" applyBorder="1" applyAlignment="1" applyProtection="1">
      <alignment horizontal="left"/>
    </xf>
    <xf numFmtId="0" fontId="53" fillId="2" borderId="86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distributed" vertical="center" indent="1"/>
    </xf>
    <xf numFmtId="0" fontId="49" fillId="2" borderId="26" xfId="0" applyFont="1" applyFill="1" applyBorder="1" applyAlignment="1" applyProtection="1">
      <alignment horizontal="distributed" vertical="center" indent="1"/>
    </xf>
    <xf numFmtId="0" fontId="49" fillId="2" borderId="2" xfId="0" applyFont="1" applyFill="1" applyBorder="1" applyAlignment="1" applyProtection="1">
      <alignment horizontal="distributed" vertical="center" indent="1"/>
    </xf>
    <xf numFmtId="0" fontId="37" fillId="0" borderId="64" xfId="0" applyFont="1" applyFill="1" applyBorder="1" applyAlignment="1" applyProtection="1">
      <alignment horizontal="distributed" vertical="center" indent="1"/>
    </xf>
    <xf numFmtId="0" fontId="37" fillId="0" borderId="45" xfId="0" applyFont="1" applyFill="1" applyBorder="1" applyAlignment="1" applyProtection="1">
      <alignment horizontal="distributed" vertical="center" indent="1"/>
    </xf>
    <xf numFmtId="0" fontId="37" fillId="0" borderId="46" xfId="0" applyFont="1" applyFill="1" applyBorder="1" applyAlignment="1" applyProtection="1">
      <alignment horizontal="distributed" vertical="center" indent="1"/>
    </xf>
    <xf numFmtId="176" fontId="49" fillId="2" borderId="38" xfId="0" applyNumberFormat="1" applyFont="1" applyFill="1" applyBorder="1" applyAlignment="1" applyProtection="1">
      <alignment horizontal="right" vertical="center"/>
      <protection locked="0"/>
    </xf>
    <xf numFmtId="176" fontId="49" fillId="2" borderId="140" xfId="0" applyNumberFormat="1" applyFont="1" applyFill="1" applyBorder="1" applyAlignment="1" applyProtection="1">
      <alignment horizontal="right" vertical="center"/>
      <protection locked="0"/>
    </xf>
    <xf numFmtId="176" fontId="37" fillId="2" borderId="143" xfId="0" applyNumberFormat="1" applyFont="1" applyFill="1" applyBorder="1" applyAlignment="1" applyProtection="1">
      <alignment horizontal="right" vertical="center"/>
    </xf>
    <xf numFmtId="176" fontId="37" fillId="2" borderId="38" xfId="0" applyNumberFormat="1" applyFont="1" applyFill="1" applyBorder="1" applyAlignment="1" applyProtection="1">
      <alignment horizontal="right" vertical="center"/>
    </xf>
    <xf numFmtId="176" fontId="37" fillId="2" borderId="129" xfId="0" applyNumberFormat="1" applyFont="1" applyFill="1" applyBorder="1" applyAlignment="1" applyProtection="1">
      <alignment horizontal="right" vertical="center"/>
    </xf>
    <xf numFmtId="0" fontId="37" fillId="0" borderId="37" xfId="0" applyFont="1" applyFill="1" applyBorder="1" applyAlignment="1" applyProtection="1">
      <alignment horizontal="distributed" vertical="center" indent="1"/>
    </xf>
    <xf numFmtId="0" fontId="37" fillId="0" borderId="38" xfId="0" applyFont="1" applyFill="1" applyBorder="1" applyAlignment="1" applyProtection="1">
      <alignment horizontal="distributed" vertical="center" indent="1"/>
    </xf>
    <xf numFmtId="0" fontId="8" fillId="2" borderId="65" xfId="0" applyFont="1" applyFill="1" applyBorder="1" applyAlignment="1" applyProtection="1"/>
    <xf numFmtId="0" fontId="9" fillId="2" borderId="65" xfId="0" applyFont="1" applyFill="1" applyBorder="1" applyAlignment="1" applyProtection="1">
      <alignment horizontal="distributed"/>
    </xf>
    <xf numFmtId="0" fontId="10" fillId="2" borderId="65" xfId="0" applyFont="1" applyFill="1" applyBorder="1" applyAlignment="1" applyProtection="1">
      <alignment horizontal="distributed"/>
    </xf>
    <xf numFmtId="176" fontId="49" fillId="2" borderId="199" xfId="0" applyNumberFormat="1" applyFont="1" applyFill="1" applyBorder="1" applyAlignment="1" applyProtection="1">
      <alignment horizontal="right" vertical="center"/>
      <protection locked="0"/>
    </xf>
    <xf numFmtId="176" fontId="49" fillId="2" borderId="132" xfId="0" applyNumberFormat="1" applyFont="1" applyFill="1" applyBorder="1" applyAlignment="1" applyProtection="1">
      <alignment horizontal="right" vertical="center"/>
      <protection locked="0"/>
    </xf>
    <xf numFmtId="176" fontId="49" fillId="2" borderId="78" xfId="0" applyNumberFormat="1" applyFont="1" applyFill="1" applyBorder="1" applyAlignment="1" applyProtection="1">
      <alignment horizontal="right" vertical="center"/>
      <protection locked="0"/>
    </xf>
    <xf numFmtId="176" fontId="49" fillId="2" borderId="213" xfId="0" applyNumberFormat="1" applyFont="1" applyFill="1" applyBorder="1" applyAlignment="1" applyProtection="1">
      <alignment horizontal="right" vertical="center"/>
      <protection locked="0"/>
    </xf>
    <xf numFmtId="0" fontId="37" fillId="2" borderId="126" xfId="0" applyFont="1" applyFill="1" applyBorder="1" applyAlignment="1" applyProtection="1">
      <alignment horizontal="distributed" vertical="center" indent="2"/>
    </xf>
    <xf numFmtId="0" fontId="37" fillId="2" borderId="127" xfId="0" applyFont="1" applyFill="1" applyBorder="1" applyAlignment="1" applyProtection="1">
      <alignment horizontal="distributed" vertical="center" indent="2"/>
    </xf>
    <xf numFmtId="0" fontId="37" fillId="2" borderId="144" xfId="0" applyFont="1" applyFill="1" applyBorder="1" applyAlignment="1" applyProtection="1">
      <alignment horizontal="distributed" vertical="center" indent="2"/>
    </xf>
    <xf numFmtId="0" fontId="37" fillId="0" borderId="41" xfId="0" applyFont="1" applyFill="1" applyBorder="1" applyAlignment="1" applyProtection="1">
      <alignment horizontal="distributed" vertical="center" indent="1"/>
    </xf>
    <xf numFmtId="0" fontId="37" fillId="0" borderId="30" xfId="0" applyFont="1" applyFill="1" applyBorder="1" applyAlignment="1" applyProtection="1">
      <alignment horizontal="distributed" vertical="center" indent="1"/>
    </xf>
    <xf numFmtId="0" fontId="37" fillId="0" borderId="9" xfId="0" applyFont="1" applyFill="1" applyBorder="1" applyAlignment="1" applyProtection="1">
      <alignment horizontal="distributed" vertical="center" indent="1"/>
    </xf>
    <xf numFmtId="0" fontId="42" fillId="0" borderId="135" xfId="0" applyFont="1" applyFill="1" applyBorder="1" applyAlignment="1" applyProtection="1">
      <alignment horizontal="center" vertical="center" wrapText="1"/>
    </xf>
    <xf numFmtId="0" fontId="42" fillId="0" borderId="136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textRotation="255"/>
    </xf>
    <xf numFmtId="0" fontId="37" fillId="0" borderId="1" xfId="0" applyFont="1" applyFill="1" applyBorder="1" applyAlignment="1" applyProtection="1">
      <alignment horizontal="center" vertical="center" textRotation="255"/>
    </xf>
    <xf numFmtId="0" fontId="37" fillId="0" borderId="36" xfId="0" applyFont="1" applyFill="1" applyBorder="1" applyAlignment="1" applyProtection="1">
      <alignment horizontal="center" vertical="center" textRotation="255"/>
    </xf>
    <xf numFmtId="0" fontId="37" fillId="0" borderId="33" xfId="0" applyFont="1" applyFill="1" applyBorder="1" applyAlignment="1" applyProtection="1">
      <alignment horizontal="center" vertical="center" textRotation="255"/>
    </xf>
    <xf numFmtId="0" fontId="37" fillId="0" borderId="37" xfId="0" applyFont="1" applyFill="1" applyBorder="1" applyAlignment="1" applyProtection="1">
      <alignment horizontal="center" vertical="center" textRotation="255"/>
    </xf>
    <xf numFmtId="0" fontId="37" fillId="0" borderId="38" xfId="0" applyFont="1" applyFill="1" applyBorder="1" applyAlignment="1" applyProtection="1">
      <alignment horizontal="center" vertical="center" textRotation="255"/>
    </xf>
    <xf numFmtId="0" fontId="37" fillId="0" borderId="40" xfId="0" applyFont="1" applyFill="1" applyBorder="1" applyAlignment="1" applyProtection="1">
      <alignment horizontal="center" vertical="center" textRotation="255"/>
    </xf>
    <xf numFmtId="0" fontId="37" fillId="0" borderId="41" xfId="0" applyFont="1" applyFill="1" applyBorder="1" applyAlignment="1" applyProtection="1">
      <alignment horizontal="center" vertical="center" textRotation="255"/>
    </xf>
    <xf numFmtId="177" fontId="14" fillId="0" borderId="33" xfId="0" applyNumberFormat="1" applyFont="1" applyFill="1" applyBorder="1" applyAlignment="1" applyProtection="1">
      <alignment horizontal="right" vertical="center"/>
    </xf>
    <xf numFmtId="177" fontId="14" fillId="0" borderId="81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151" xfId="0" applyNumberFormat="1" applyFont="1" applyFill="1" applyBorder="1" applyAlignment="1" applyProtection="1">
      <alignment horizontal="right" vertical="center"/>
      <protection locked="0"/>
    </xf>
    <xf numFmtId="177" fontId="14" fillId="0" borderId="56" xfId="0" applyNumberFormat="1" applyFont="1" applyFill="1" applyBorder="1" applyAlignment="1" applyProtection="1">
      <alignment horizontal="right" vertical="center"/>
      <protection locked="0"/>
    </xf>
    <xf numFmtId="177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4" xfId="0" applyFont="1" applyFill="1" applyBorder="1" applyAlignment="1" applyProtection="1">
      <alignment horizontal="distributed" vertical="center" indent="1"/>
    </xf>
    <xf numFmtId="0" fontId="12" fillId="2" borderId="45" xfId="0" applyFont="1" applyFill="1" applyBorder="1" applyAlignment="1" applyProtection="1">
      <alignment horizontal="distributed" vertical="center" indent="1"/>
    </xf>
    <xf numFmtId="0" fontId="12" fillId="2" borderId="46" xfId="0" applyFont="1" applyFill="1" applyBorder="1" applyAlignment="1" applyProtection="1">
      <alignment horizontal="distributed" vertical="center" indent="1"/>
    </xf>
    <xf numFmtId="0" fontId="0" fillId="0" borderId="147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49" xfId="0" applyFill="1" applyBorder="1" applyAlignment="1" applyProtection="1">
      <alignment horizontal="center" vertical="distributed" textRotation="255" justifyLastLine="1"/>
    </xf>
    <xf numFmtId="0" fontId="0" fillId="0" borderId="84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47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48" xfId="0" applyFill="1" applyBorder="1" applyAlignment="1" applyProtection="1">
      <alignment horizontal="center" vertical="distributed" textRotation="255" justifyLastLine="1" shrinkToFit="1"/>
    </xf>
    <xf numFmtId="0" fontId="0" fillId="0" borderId="149" xfId="0" applyFill="1" applyBorder="1" applyAlignment="1" applyProtection="1">
      <alignment horizontal="center" vertical="distributed" textRotation="255" justifyLastLine="1" shrinkToFit="1"/>
    </xf>
    <xf numFmtId="0" fontId="0" fillId="0" borderId="84" xfId="0" applyFill="1" applyBorder="1" applyAlignment="1" applyProtection="1">
      <alignment horizontal="center" vertical="distributed" textRotation="255" justifyLastLine="1" shrinkToFit="1"/>
    </xf>
    <xf numFmtId="0" fontId="0" fillId="0" borderId="150" xfId="0" applyFill="1" applyBorder="1" applyAlignment="1" applyProtection="1">
      <alignment horizontal="center" vertical="distributed" textRotation="255" justifyLastLine="1" shrinkToFit="1"/>
    </xf>
    <xf numFmtId="177" fontId="14" fillId="0" borderId="46" xfId="0" applyNumberFormat="1" applyFont="1" applyFill="1" applyBorder="1" applyAlignment="1" applyProtection="1">
      <alignment horizontal="right" vertical="center"/>
    </xf>
    <xf numFmtId="177" fontId="14" fillId="0" borderId="154" xfId="0" applyNumberFormat="1" applyFont="1" applyFill="1" applyBorder="1" applyAlignment="1" applyProtection="1">
      <alignment horizontal="right" vertical="center"/>
    </xf>
    <xf numFmtId="177" fontId="14" fillId="0" borderId="82" xfId="0" applyNumberFormat="1" applyFont="1" applyFill="1" applyBorder="1" applyAlignment="1" applyProtection="1">
      <alignment horizontal="right" vertical="center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4" xfId="0" applyNumberFormat="1" applyFont="1" applyFill="1" applyBorder="1" applyAlignment="1" applyProtection="1">
      <alignment horizontal="right" vertical="center"/>
    </xf>
    <xf numFmtId="177" fontId="14" fillId="0" borderId="82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4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2" xfId="0" applyNumberFormat="1" applyFont="1" applyFill="1" applyBorder="1" applyAlignment="1" applyProtection="1">
      <alignment horizontal="right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0" fontId="33" fillId="2" borderId="0" xfId="0" applyFont="1" applyFill="1" applyBorder="1" applyAlignment="1">
      <alignment vertical="top" wrapText="1"/>
    </xf>
    <xf numFmtId="0" fontId="44" fillId="2" borderId="0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49" xfId="0" applyFill="1" applyBorder="1" applyAlignment="1" applyProtection="1">
      <alignment horizontal="center" vertical="center" textRotation="255" shrinkToFit="1"/>
    </xf>
    <xf numFmtId="0" fontId="0" fillId="0" borderId="84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47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49" xfId="0" applyFont="1" applyFill="1" applyBorder="1" applyAlignment="1" applyProtection="1">
      <alignment vertical="center" textRotation="255" shrinkToFit="1"/>
    </xf>
    <xf numFmtId="0" fontId="18" fillId="0" borderId="84" xfId="0" applyFont="1" applyFill="1" applyBorder="1" applyAlignment="1" applyProtection="1">
      <alignment vertical="center" textRotation="255" shrinkToFit="1"/>
    </xf>
    <xf numFmtId="0" fontId="18" fillId="0" borderId="147" xfId="0" applyFont="1" applyFill="1" applyBorder="1" applyAlignment="1" applyProtection="1">
      <alignment vertical="center" textRotation="255" shrinkToFit="1"/>
    </xf>
    <xf numFmtId="0" fontId="18" fillId="0" borderId="15" xfId="0" applyFont="1" applyFill="1" applyBorder="1" applyAlignment="1" applyProtection="1">
      <alignment vertical="center" textRotation="255" shrinkToFit="1"/>
    </xf>
    <xf numFmtId="0" fontId="18" fillId="0" borderId="11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0" fontId="0" fillId="0" borderId="171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70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6" fontId="14" fillId="0" borderId="176" xfId="0" applyNumberFormat="1" applyFont="1" applyFill="1" applyBorder="1" applyAlignment="1">
      <alignment horizontal="right" vertical="center"/>
    </xf>
    <xf numFmtId="176" fontId="14" fillId="0" borderId="174" xfId="0" applyNumberFormat="1" applyFont="1" applyFill="1" applyBorder="1" applyAlignment="1">
      <alignment horizontal="right" vertical="center"/>
    </xf>
    <xf numFmtId="176" fontId="14" fillId="0" borderId="177" xfId="0" applyNumberFormat="1" applyFont="1" applyFill="1" applyBorder="1" applyAlignment="1">
      <alignment horizontal="right" vertical="center"/>
    </xf>
    <xf numFmtId="0" fontId="12" fillId="2" borderId="167" xfId="0" applyFont="1" applyFill="1" applyBorder="1" applyAlignment="1">
      <alignment horizontal="distributed" vertical="center" indent="1"/>
    </xf>
    <xf numFmtId="0" fontId="12" fillId="2" borderId="168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7" fontId="14" fillId="0" borderId="173" xfId="0" applyNumberFormat="1" applyFont="1" applyFill="1" applyBorder="1" applyAlignment="1" applyProtection="1">
      <alignment horizontal="right" vertical="center"/>
      <protection locked="0"/>
    </xf>
    <xf numFmtId="177" fontId="14" fillId="0" borderId="174" xfId="0" applyNumberFormat="1" applyFont="1" applyFill="1" applyBorder="1" applyAlignment="1" applyProtection="1">
      <alignment horizontal="right" vertical="center"/>
      <protection locked="0"/>
    </xf>
    <xf numFmtId="177" fontId="14" fillId="0" borderId="212" xfId="0" applyNumberFormat="1" applyFont="1" applyFill="1" applyBorder="1" applyAlignment="1" applyProtection="1">
      <alignment horizontal="right" vertical="center"/>
      <protection locked="0"/>
    </xf>
    <xf numFmtId="179" fontId="14" fillId="0" borderId="208" xfId="0" applyNumberFormat="1" applyFont="1" applyFill="1" applyBorder="1" applyAlignment="1" applyProtection="1">
      <alignment horizontal="right" vertical="center"/>
      <protection locked="0"/>
    </xf>
    <xf numFmtId="179" fontId="14" fillId="0" borderId="209" xfId="0" applyNumberFormat="1" applyFont="1" applyFill="1" applyBorder="1" applyAlignment="1" applyProtection="1">
      <alignment horizontal="right" vertical="center"/>
      <protection locked="0"/>
    </xf>
    <xf numFmtId="179" fontId="14" fillId="0" borderId="211" xfId="0" applyNumberFormat="1" applyFont="1" applyFill="1" applyBorder="1" applyAlignment="1" applyProtection="1">
      <alignment horizontal="right" vertical="center"/>
      <protection locked="0"/>
    </xf>
    <xf numFmtId="179" fontId="14" fillId="0" borderId="169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210" xfId="0" applyNumberFormat="1" applyFont="1" applyFill="1" applyBorder="1" applyAlignment="1" applyProtection="1">
      <alignment horizontal="right" vertical="center"/>
      <protection locked="0"/>
    </xf>
    <xf numFmtId="177" fontId="14" fillId="0" borderId="175" xfId="0" applyNumberFormat="1" applyFont="1" applyFill="1" applyBorder="1" applyAlignment="1" applyProtection="1">
      <alignment horizontal="right" vertical="center"/>
      <protection locked="0"/>
    </xf>
    <xf numFmtId="176" fontId="14" fillId="0" borderId="155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7" fontId="14" fillId="0" borderId="81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46" xfId="0" applyNumberFormat="1" applyFont="1" applyFill="1" applyBorder="1" applyAlignment="1" applyProtection="1">
      <alignment horizontal="right" vertical="center"/>
      <protection locked="0"/>
    </xf>
    <xf numFmtId="177" fontId="14" fillId="0" borderId="154" xfId="0" applyNumberFormat="1" applyFont="1" applyFill="1" applyBorder="1" applyAlignment="1" applyProtection="1">
      <alignment horizontal="right" vertical="center"/>
      <protection locked="0"/>
    </xf>
    <xf numFmtId="176" fontId="14" fillId="0" borderId="166" xfId="0" applyNumberFormat="1" applyFont="1" applyFill="1" applyBorder="1" applyAlignment="1">
      <alignment horizontal="right" vertical="center"/>
    </xf>
    <xf numFmtId="176" fontId="14" fillId="0" borderId="83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6" fontId="14" fillId="0" borderId="153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distributed" vertical="center" indent="1"/>
    </xf>
    <xf numFmtId="0" fontId="11" fillId="2" borderId="56" xfId="0" applyFont="1" applyFill="1" applyBorder="1" applyAlignment="1">
      <alignment horizontal="distributed" vertical="center" indent="1"/>
    </xf>
    <xf numFmtId="0" fontId="11" fillId="2" borderId="57" xfId="0" applyFont="1" applyFill="1" applyBorder="1" applyAlignment="1">
      <alignment horizontal="distributed" vertical="center" indent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7" fontId="14" fillId="0" borderId="152" xfId="0" applyNumberFormat="1" applyFont="1" applyFill="1" applyBorder="1" applyAlignment="1" applyProtection="1">
      <alignment horizontal="right" vertical="center"/>
      <protection locked="0"/>
    </xf>
    <xf numFmtId="177" fontId="14" fillId="0" borderId="161" xfId="0" applyNumberFormat="1" applyFont="1" applyFill="1" applyBorder="1" applyAlignment="1">
      <alignment horizontal="right" vertical="center"/>
    </xf>
    <xf numFmtId="177" fontId="14" fillId="0" borderId="157" xfId="0" applyNumberFormat="1" applyFont="1" applyFill="1" applyBorder="1" applyAlignment="1">
      <alignment horizontal="right" vertical="center"/>
    </xf>
    <xf numFmtId="177" fontId="14" fillId="0" borderId="162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49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47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64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47" xfId="0" applyFont="1" applyFill="1" applyBorder="1" applyAlignment="1">
      <alignment vertical="center" textRotation="255" shrinkToFit="1"/>
    </xf>
    <xf numFmtId="176" fontId="40" fillId="0" borderId="159" xfId="1" applyNumberFormat="1" applyFont="1" applyFill="1" applyBorder="1" applyAlignment="1" applyProtection="1">
      <alignment horizontal="right" vertical="center"/>
      <protection locked="0"/>
    </xf>
    <xf numFmtId="176" fontId="40" fillId="0" borderId="157" xfId="1" applyNumberFormat="1" applyFont="1" applyFill="1" applyBorder="1" applyAlignment="1" applyProtection="1">
      <alignment horizontal="right" vertical="center"/>
      <protection locked="0"/>
    </xf>
    <xf numFmtId="176" fontId="40" fillId="0" borderId="158" xfId="1" applyNumberFormat="1" applyFont="1" applyFill="1" applyBorder="1" applyAlignment="1" applyProtection="1">
      <alignment horizontal="right" vertical="center"/>
      <protection locked="0"/>
    </xf>
    <xf numFmtId="0" fontId="12" fillId="2" borderId="156" xfId="0" applyFont="1" applyFill="1" applyBorder="1" applyAlignment="1">
      <alignment horizontal="distributed" vertical="center" indent="1"/>
    </xf>
    <xf numFmtId="0" fontId="12" fillId="2" borderId="157" xfId="0" applyFont="1" applyFill="1" applyBorder="1" applyAlignment="1">
      <alignment horizontal="distributed" vertical="center" indent="1"/>
    </xf>
    <xf numFmtId="0" fontId="12" fillId="2" borderId="158" xfId="0" applyFont="1" applyFill="1" applyBorder="1" applyAlignment="1">
      <alignment horizontal="distributed" vertical="center" indent="1"/>
    </xf>
    <xf numFmtId="176" fontId="40" fillId="0" borderId="160" xfId="1" applyNumberFormat="1" applyFont="1" applyFill="1" applyBorder="1" applyAlignment="1" applyProtection="1">
      <alignment horizontal="right" vertical="center"/>
      <protection locked="0"/>
    </xf>
    <xf numFmtId="177" fontId="14" fillId="0" borderId="155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40" fillId="0" borderId="151" xfId="1" applyNumberFormat="1" applyFont="1" applyFill="1" applyBorder="1" applyAlignment="1" applyProtection="1">
      <alignment horizontal="right" vertical="center"/>
      <protection locked="0"/>
    </xf>
    <xf numFmtId="176" fontId="40" fillId="0" borderId="56" xfId="1" applyNumberFormat="1" applyFont="1" applyFill="1" applyBorder="1" applyAlignment="1" applyProtection="1">
      <alignment horizontal="right" vertical="center"/>
      <protection locked="0"/>
    </xf>
    <xf numFmtId="176" fontId="40" fillId="0" borderId="152" xfId="1" applyNumberFormat="1" applyFont="1" applyFill="1" applyBorder="1" applyAlignment="1" applyProtection="1">
      <alignment horizontal="right" vertical="center"/>
      <protection locked="0"/>
    </xf>
    <xf numFmtId="177" fontId="14" fillId="0" borderId="153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40" fillId="0" borderId="81" xfId="1" applyNumberFormat="1" applyFont="1" applyFill="1" applyBorder="1" applyAlignment="1" applyProtection="1">
      <alignment horizontal="right" vertical="center"/>
      <protection locked="0"/>
    </xf>
    <xf numFmtId="176" fontId="40" fillId="0" borderId="45" xfId="1" applyNumberFormat="1" applyFont="1" applyFill="1" applyBorder="1" applyAlignment="1" applyProtection="1">
      <alignment horizontal="right" vertical="center"/>
      <protection locked="0"/>
    </xf>
    <xf numFmtId="176" fontId="40" fillId="0" borderId="46" xfId="1" applyNumberFormat="1" applyFont="1" applyFill="1" applyBorder="1" applyAlignment="1" applyProtection="1">
      <alignment horizontal="right" vertical="center"/>
      <protection locked="0"/>
    </xf>
    <xf numFmtId="176" fontId="40" fillId="0" borderId="57" xfId="1" applyNumberFormat="1" applyFont="1" applyFill="1" applyBorder="1" applyAlignment="1" applyProtection="1">
      <alignment horizontal="right" vertical="center"/>
      <protection locked="0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14" fillId="0" borderId="165" xfId="0" applyNumberFormat="1" applyFont="1" applyFill="1" applyBorder="1" applyAlignment="1" applyProtection="1">
      <alignment horizontal="right" vertical="center"/>
      <protection locked="0"/>
    </xf>
    <xf numFmtId="0" fontId="0" fillId="0" borderId="148" xfId="0" applyFill="1" applyBorder="1" applyAlignment="1">
      <alignment horizontal="center" vertical="center"/>
    </xf>
    <xf numFmtId="0" fontId="0" fillId="0" borderId="150" xfId="0" applyFill="1" applyBorder="1" applyAlignment="1">
      <alignment horizontal="center" vertical="center"/>
    </xf>
    <xf numFmtId="176" fontId="40" fillId="0" borderId="154" xfId="1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47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49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47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63" xfId="0" applyFill="1" applyBorder="1" applyAlignment="1">
      <alignment horizontal="center" vertical="distributed" textRotation="255" justifyLastLine="1" shrinkToFit="1"/>
    </xf>
    <xf numFmtId="0" fontId="0" fillId="0" borderId="149" xfId="0" applyFill="1" applyBorder="1" applyAlignment="1">
      <alignment horizontal="center" vertical="distributed" textRotation="255" justifyLastLine="1" shrinkToFit="1"/>
    </xf>
    <xf numFmtId="0" fontId="0" fillId="0" borderId="84" xfId="0" applyFill="1" applyBorder="1" applyAlignment="1">
      <alignment horizontal="center" vertical="distributed" textRotation="255" justifyLastLine="1" shrinkToFit="1"/>
    </xf>
    <xf numFmtId="0" fontId="0" fillId="0" borderId="150" xfId="0" applyFill="1" applyBorder="1" applyAlignment="1">
      <alignment horizontal="center" vertical="distributed" textRotation="255" justifyLastLine="1" shrinkToFit="1"/>
    </xf>
    <xf numFmtId="0" fontId="0" fillId="0" borderId="171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70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12" fillId="0" borderId="1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12" fillId="0" borderId="130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0" fillId="0" borderId="164" xfId="0" applyNumberFormat="1" applyBorder="1" applyAlignment="1" applyProtection="1">
      <alignment horizontal="center" vertical="center"/>
    </xf>
    <xf numFmtId="176" fontId="0" fillId="0" borderId="96" xfId="0" applyNumberFormat="1" applyBorder="1" applyAlignment="1" applyProtection="1">
      <alignment horizontal="center" vertical="center"/>
    </xf>
    <xf numFmtId="176" fontId="0" fillId="0" borderId="147" xfId="0" applyNumberFormat="1" applyBorder="1" applyAlignment="1" applyProtection="1">
      <alignment horizontal="center" vertical="center"/>
    </xf>
    <xf numFmtId="0" fontId="11" fillId="0" borderId="130" xfId="0" applyFont="1" applyBorder="1" applyAlignment="1">
      <alignment horizontal="center" vertical="center" wrapText="1"/>
    </xf>
    <xf numFmtId="176" fontId="0" fillId="0" borderId="131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0" xfId="0" applyNumberFormat="1" applyFont="1" applyBorder="1" applyAlignment="1" applyProtection="1">
      <alignment horizontal="center" vertical="center" wrapText="1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8" xfId="0" applyFont="1" applyFill="1" applyBorder="1" applyAlignment="1">
      <alignment horizontal="left" vertical="center" wrapText="1"/>
    </xf>
    <xf numFmtId="0" fontId="3" fillId="2" borderId="179" xfId="0" applyFont="1" applyFill="1" applyBorder="1" applyAlignment="1">
      <alignment horizontal="left" vertical="center" wrapText="1"/>
    </xf>
    <xf numFmtId="0" fontId="3" fillId="2" borderId="180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1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59" xfId="0" applyFont="1" applyFill="1" applyBorder="1" applyAlignment="1">
      <alignment horizontal="distributed" vertical="center" indent="2"/>
    </xf>
    <xf numFmtId="0" fontId="13" fillId="0" borderId="157" xfId="0" applyFont="1" applyFill="1" applyBorder="1" applyAlignment="1">
      <alignment horizontal="distributed" vertical="center" indent="2"/>
    </xf>
    <xf numFmtId="0" fontId="13" fillId="0" borderId="158" xfId="0" applyFont="1" applyFill="1" applyBorder="1" applyAlignment="1">
      <alignment horizontal="distributed" vertical="center" indent="2"/>
    </xf>
    <xf numFmtId="0" fontId="13" fillId="0" borderId="183" xfId="0" applyFont="1" applyFill="1" applyBorder="1" applyAlignment="1">
      <alignment horizontal="distributed" vertical="center" indent="2"/>
    </xf>
    <xf numFmtId="0" fontId="13" fillId="0" borderId="168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2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29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159" xfId="0" applyNumberFormat="1" applyFont="1" applyFill="1" applyBorder="1" applyAlignment="1" applyProtection="1">
      <alignment horizontal="right" vertical="center"/>
      <protection locked="0"/>
    </xf>
    <xf numFmtId="176" fontId="4" fillId="0" borderId="157" xfId="0" applyNumberFormat="1" applyFont="1" applyFill="1" applyBorder="1" applyAlignment="1" applyProtection="1">
      <alignment horizontal="right" vertical="center"/>
      <protection locked="0"/>
    </xf>
    <xf numFmtId="176" fontId="4" fillId="0" borderId="162" xfId="0" applyNumberFormat="1" applyFont="1" applyFill="1" applyBorder="1" applyAlignment="1" applyProtection="1">
      <alignment horizontal="right" vertical="center"/>
      <protection locked="0"/>
    </xf>
    <xf numFmtId="176" fontId="4" fillId="0" borderId="158" xfId="0" applyNumberFormat="1" applyFont="1" applyFill="1" applyBorder="1" applyAlignment="1" applyProtection="1">
      <alignment horizontal="right" vertical="center"/>
      <protection locked="0"/>
    </xf>
    <xf numFmtId="0" fontId="4" fillId="0" borderId="1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81" xfId="0" applyNumberFormat="1" applyFont="1" applyFill="1" applyBorder="1" applyAlignment="1" applyProtection="1">
      <alignment horizontal="right" vertical="center"/>
      <protection locked="0"/>
    </xf>
    <xf numFmtId="176" fontId="4" fillId="0" borderId="45" xfId="0" applyNumberFormat="1" applyFont="1" applyFill="1" applyBorder="1" applyAlignment="1" applyProtection="1">
      <alignment horizontal="right" vertical="center"/>
      <protection locked="0"/>
    </xf>
    <xf numFmtId="176" fontId="4" fillId="0" borderId="46" xfId="0" applyNumberFormat="1" applyFont="1" applyFill="1" applyBorder="1" applyAlignment="1" applyProtection="1">
      <alignment horizontal="right" vertical="center"/>
      <protection locked="0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4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87" xfId="0" applyNumberFormat="1" applyFont="1" applyFill="1" applyBorder="1" applyAlignment="1" applyProtection="1">
      <alignment horizontal="right" vertical="center"/>
      <protection locked="0"/>
    </xf>
    <xf numFmtId="176" fontId="4" fillId="0" borderId="88" xfId="0" applyNumberFormat="1" applyFont="1" applyFill="1" applyBorder="1" applyAlignment="1" applyProtection="1">
      <alignment horizontal="right" vertical="center"/>
      <protection locked="0"/>
    </xf>
    <xf numFmtId="176" fontId="4" fillId="0" borderId="72" xfId="0" applyNumberFormat="1" applyFont="1" applyFill="1" applyBorder="1" applyAlignment="1" applyProtection="1">
      <alignment horizontal="right" vertical="center"/>
      <protection locked="0"/>
    </xf>
    <xf numFmtId="176" fontId="4" fillId="0" borderId="51" xfId="0" applyNumberFormat="1" applyFont="1" applyFill="1" applyBorder="1" applyAlignment="1" applyProtection="1">
      <alignment horizontal="right" vertical="center"/>
      <protection locked="0"/>
    </xf>
    <xf numFmtId="176" fontId="4" fillId="0" borderId="89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4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時間帯別・診療科目別!$Q$3:$Q$14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時間帯別・診療科目別!$R$3:$R$14</c:f>
              <c:numCache>
                <c:formatCode>#,##0_ </c:formatCode>
                <c:ptCount val="12"/>
                <c:pt idx="0">
                  <c:v>705</c:v>
                </c:pt>
                <c:pt idx="1">
                  <c:v>541</c:v>
                </c:pt>
                <c:pt idx="2">
                  <c:v>557</c:v>
                </c:pt>
                <c:pt idx="3">
                  <c:v>998</c:v>
                </c:pt>
                <c:pt idx="4">
                  <c:v>1517</c:v>
                </c:pt>
                <c:pt idx="5">
                  <c:v>1550</c:v>
                </c:pt>
                <c:pt idx="6">
                  <c:v>1432</c:v>
                </c:pt>
                <c:pt idx="7">
                  <c:v>1364</c:v>
                </c:pt>
                <c:pt idx="8">
                  <c:v>1501</c:v>
                </c:pt>
                <c:pt idx="9">
                  <c:v>1417</c:v>
                </c:pt>
                <c:pt idx="10">
                  <c:v>1142</c:v>
                </c:pt>
                <c:pt idx="11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94" customWidth="1"/>
    <col min="2" max="2" width="142.625" style="94" customWidth="1"/>
    <col min="3" max="4" width="3.125" style="94" customWidth="1"/>
    <col min="5" max="16384" width="9" style="94"/>
  </cols>
  <sheetData>
    <row r="1" spans="1:5" ht="17.25" customHeight="1">
      <c r="A1" s="91" t="s">
        <v>296</v>
      </c>
      <c r="B1" s="92" t="s">
        <v>318</v>
      </c>
      <c r="C1" s="93"/>
      <c r="D1" s="93"/>
      <c r="E1" s="93"/>
    </row>
    <row r="2" spans="1:5" ht="28.5" customHeight="1">
      <c r="A2" s="155" t="s">
        <v>297</v>
      </c>
      <c r="B2" s="155"/>
      <c r="C2" s="93"/>
      <c r="D2" s="93"/>
      <c r="E2" s="93"/>
    </row>
    <row r="3" spans="1:5" ht="20.100000000000001" customHeight="1">
      <c r="A3" s="95">
        <v>42375</v>
      </c>
      <c r="B3" s="96" t="s">
        <v>298</v>
      </c>
      <c r="C3" s="93"/>
      <c r="D3" s="93"/>
      <c r="E3" s="93"/>
    </row>
    <row r="4" spans="1:5" ht="20.100000000000001" customHeight="1">
      <c r="A4" s="95">
        <v>42377</v>
      </c>
      <c r="B4" s="96" t="s">
        <v>299</v>
      </c>
      <c r="C4" s="93"/>
      <c r="D4" s="93"/>
      <c r="E4" s="93"/>
    </row>
    <row r="5" spans="1:5" ht="20.100000000000001" customHeight="1">
      <c r="A5" s="95">
        <v>42379</v>
      </c>
      <c r="B5" s="96" t="s">
        <v>300</v>
      </c>
      <c r="C5" s="93"/>
      <c r="D5" s="93"/>
      <c r="E5" s="93"/>
    </row>
    <row r="6" spans="1:5" ht="20.100000000000001" customHeight="1">
      <c r="A6" s="95">
        <v>42424</v>
      </c>
      <c r="B6" s="96" t="s">
        <v>301</v>
      </c>
      <c r="C6" s="93"/>
      <c r="D6" s="93"/>
      <c r="E6" s="93"/>
    </row>
    <row r="7" spans="1:5" ht="20.100000000000001" customHeight="1">
      <c r="A7" s="95">
        <v>42441</v>
      </c>
      <c r="B7" s="96" t="s">
        <v>302</v>
      </c>
      <c r="C7" s="93"/>
      <c r="D7" s="93"/>
      <c r="E7" s="93"/>
    </row>
    <row r="8" spans="1:5" ht="20.100000000000001" customHeight="1">
      <c r="A8" s="95">
        <v>42461</v>
      </c>
      <c r="B8" s="96" t="s">
        <v>303</v>
      </c>
      <c r="C8" s="93"/>
      <c r="D8" s="93"/>
      <c r="E8" s="93"/>
    </row>
    <row r="9" spans="1:5" ht="20.100000000000001" customHeight="1">
      <c r="A9" s="95">
        <v>42470</v>
      </c>
      <c r="B9" s="96" t="s">
        <v>304</v>
      </c>
      <c r="C9" s="93"/>
      <c r="D9" s="93"/>
      <c r="E9" s="93"/>
    </row>
    <row r="10" spans="1:5" ht="20.100000000000001" customHeight="1">
      <c r="A10" s="95">
        <v>42491</v>
      </c>
      <c r="B10" s="96" t="s">
        <v>305</v>
      </c>
      <c r="C10" s="93"/>
      <c r="D10" s="93"/>
      <c r="E10" s="93"/>
    </row>
    <row r="11" spans="1:5" ht="20.100000000000001" customHeight="1">
      <c r="A11" s="95">
        <v>42494</v>
      </c>
      <c r="B11" s="96" t="s">
        <v>306</v>
      </c>
      <c r="C11" s="93"/>
      <c r="D11" s="93"/>
      <c r="E11" s="93"/>
    </row>
    <row r="12" spans="1:5" ht="20.100000000000001" customHeight="1">
      <c r="A12" s="95">
        <v>42520</v>
      </c>
      <c r="B12" s="96" t="s">
        <v>307</v>
      </c>
      <c r="C12" s="93"/>
      <c r="D12" s="93"/>
      <c r="E12" s="93"/>
    </row>
    <row r="13" spans="1:5" ht="20.100000000000001" customHeight="1">
      <c r="A13" s="95">
        <v>42522</v>
      </c>
      <c r="B13" s="96" t="s">
        <v>308</v>
      </c>
      <c r="C13" s="93"/>
      <c r="D13" s="93"/>
      <c r="E13" s="93"/>
    </row>
    <row r="14" spans="1:5" ht="20.100000000000001" customHeight="1">
      <c r="A14" s="95">
        <v>42529</v>
      </c>
      <c r="B14" s="96" t="s">
        <v>309</v>
      </c>
      <c r="C14" s="93"/>
      <c r="D14" s="93"/>
      <c r="E14" s="93"/>
    </row>
    <row r="15" spans="1:5" ht="20.100000000000001" customHeight="1">
      <c r="A15" s="95">
        <v>42594</v>
      </c>
      <c r="B15" s="96" t="s">
        <v>310</v>
      </c>
      <c r="C15" s="93"/>
      <c r="D15" s="93"/>
      <c r="E15" s="93"/>
    </row>
    <row r="16" spans="1:5" ht="20.100000000000001" customHeight="1">
      <c r="A16" s="95">
        <v>42642</v>
      </c>
      <c r="B16" s="96" t="s">
        <v>311</v>
      </c>
      <c r="C16" s="93"/>
      <c r="D16" s="93"/>
      <c r="E16" s="93"/>
    </row>
    <row r="17" spans="1:5" ht="20.100000000000001" customHeight="1">
      <c r="A17" s="95">
        <v>42674</v>
      </c>
      <c r="B17" s="96" t="s">
        <v>312</v>
      </c>
      <c r="C17" s="93"/>
      <c r="D17" s="93"/>
      <c r="E17" s="93"/>
    </row>
    <row r="18" spans="1:5" ht="20.100000000000001" customHeight="1">
      <c r="A18" s="95">
        <v>42684</v>
      </c>
      <c r="B18" s="96" t="s">
        <v>313</v>
      </c>
      <c r="C18" s="93"/>
      <c r="D18" s="93"/>
      <c r="E18" s="93"/>
    </row>
    <row r="19" spans="1:5" ht="20.100000000000001" customHeight="1">
      <c r="A19" s="95">
        <v>42697</v>
      </c>
      <c r="B19" s="96" t="s">
        <v>314</v>
      </c>
      <c r="C19" s="93"/>
      <c r="D19" s="93"/>
      <c r="E19" s="93"/>
    </row>
    <row r="20" spans="1:5" ht="20.100000000000001" customHeight="1">
      <c r="A20" s="93"/>
      <c r="B20" s="97"/>
      <c r="C20" s="93"/>
      <c r="D20" s="93"/>
      <c r="E20" s="93"/>
    </row>
    <row r="21" spans="1:5" ht="30" customHeight="1">
      <c r="A21" s="156" t="s">
        <v>315</v>
      </c>
      <c r="B21" s="156"/>
      <c r="C21" s="93"/>
      <c r="D21" s="93"/>
      <c r="E21" s="93"/>
    </row>
    <row r="22" spans="1:5" ht="20.100000000000001" customHeight="1">
      <c r="A22" s="98">
        <v>42570</v>
      </c>
      <c r="B22" s="99" t="s">
        <v>320</v>
      </c>
      <c r="C22" s="93"/>
      <c r="D22" s="93"/>
      <c r="E22" s="93"/>
    </row>
    <row r="23" spans="1:5" ht="20.100000000000001" customHeight="1">
      <c r="A23" s="98">
        <v>42611</v>
      </c>
      <c r="B23" s="99" t="s">
        <v>319</v>
      </c>
      <c r="C23" s="93"/>
      <c r="D23" s="93"/>
      <c r="E23" s="93"/>
    </row>
    <row r="24" spans="1:5" ht="20.100000000000001" customHeight="1">
      <c r="A24" s="98"/>
      <c r="B24" s="99"/>
      <c r="C24" s="93"/>
      <c r="D24" s="93"/>
      <c r="E24" s="93"/>
    </row>
    <row r="25" spans="1:5" ht="20.100000000000001" customHeight="1">
      <c r="A25" s="98"/>
      <c r="B25" s="99"/>
      <c r="C25" s="93"/>
      <c r="D25" s="93"/>
      <c r="E25" s="93"/>
    </row>
    <row r="26" spans="1:5" ht="20.100000000000001" customHeight="1">
      <c r="A26" s="98"/>
      <c r="B26" s="99"/>
      <c r="C26" s="93"/>
      <c r="D26" s="93"/>
      <c r="E26" s="93"/>
    </row>
    <row r="27" spans="1:5" ht="20.100000000000001" customHeight="1">
      <c r="A27" s="98"/>
      <c r="B27" s="99"/>
      <c r="C27" s="93"/>
      <c r="D27" s="93"/>
      <c r="E27" s="93"/>
    </row>
    <row r="28" spans="1:5" ht="20.100000000000001" customHeight="1">
      <c r="A28" s="98"/>
      <c r="B28" s="99"/>
      <c r="C28" s="93"/>
      <c r="D28" s="93"/>
      <c r="E28" s="93"/>
    </row>
    <row r="29" spans="1:5" ht="20.100000000000001" customHeight="1">
      <c r="A29" s="98"/>
      <c r="B29" s="99"/>
      <c r="C29" s="93"/>
      <c r="D29" s="93"/>
      <c r="E29" s="93"/>
    </row>
    <row r="30" spans="1:5">
      <c r="A30" s="93"/>
      <c r="B30" s="93"/>
      <c r="C30" s="93"/>
      <c r="D30" s="93"/>
      <c r="E30" s="93"/>
    </row>
    <row r="31" spans="1:5">
      <c r="A31" s="93"/>
      <c r="B31" s="93"/>
      <c r="C31" s="93"/>
      <c r="D31" s="93"/>
      <c r="E31" s="93"/>
    </row>
    <row r="32" spans="1:5">
      <c r="A32" s="93"/>
      <c r="B32" s="93"/>
      <c r="C32" s="93"/>
      <c r="D32" s="93"/>
      <c r="E32" s="93"/>
    </row>
    <row r="33" spans="1:5">
      <c r="A33" s="93"/>
      <c r="B33" s="93"/>
      <c r="C33" s="93"/>
      <c r="D33" s="93"/>
      <c r="E33" s="93"/>
    </row>
    <row r="34" spans="1:5">
      <c r="A34" s="93"/>
      <c r="B34" s="93"/>
      <c r="C34" s="93"/>
      <c r="D34" s="93"/>
      <c r="E34" s="93"/>
    </row>
    <row r="35" spans="1:5">
      <c r="A35" s="93"/>
      <c r="B35" s="93"/>
      <c r="C35" s="93"/>
      <c r="D35" s="93"/>
      <c r="E35" s="93"/>
    </row>
    <row r="36" spans="1:5">
      <c r="A36" s="93"/>
      <c r="B36" s="93"/>
      <c r="C36" s="93"/>
      <c r="D36" s="93"/>
      <c r="E36" s="93"/>
    </row>
    <row r="37" spans="1:5">
      <c r="A37" s="93"/>
      <c r="B37" s="93"/>
      <c r="C37" s="93"/>
      <c r="D37" s="93"/>
      <c r="E37" s="93"/>
    </row>
    <row r="38" spans="1:5">
      <c r="A38" s="93"/>
      <c r="B38" s="93"/>
      <c r="C38" s="93"/>
      <c r="D38" s="93"/>
      <c r="E38" s="93"/>
    </row>
    <row r="39" spans="1:5">
      <c r="A39" s="93"/>
      <c r="B39" s="93"/>
      <c r="C39" s="93"/>
      <c r="D39" s="93"/>
      <c r="E39" s="93"/>
    </row>
    <row r="40" spans="1:5">
      <c r="A40" s="93"/>
      <c r="B40" s="93"/>
      <c r="C40" s="93"/>
      <c r="D40" s="93"/>
      <c r="E40" s="93"/>
    </row>
    <row r="41" spans="1:5">
      <c r="A41" s="93"/>
      <c r="B41" s="93"/>
      <c r="C41" s="93"/>
      <c r="D41" s="93"/>
      <c r="E41" s="93"/>
    </row>
    <row r="42" spans="1:5">
      <c r="A42" s="93"/>
      <c r="B42" s="93"/>
      <c r="C42" s="93"/>
      <c r="D42" s="93"/>
      <c r="E42" s="93"/>
    </row>
    <row r="43" spans="1:5">
      <c r="A43" s="93"/>
      <c r="B43" s="93"/>
      <c r="C43" s="93"/>
      <c r="D43" s="93"/>
      <c r="E43" s="93"/>
    </row>
    <row r="44" spans="1:5">
      <c r="A44" s="93"/>
      <c r="B44" s="93"/>
      <c r="C44" s="93"/>
      <c r="D44" s="93"/>
      <c r="E44" s="93"/>
    </row>
    <row r="45" spans="1:5">
      <c r="A45" s="93"/>
      <c r="B45" s="93"/>
      <c r="C45" s="93"/>
      <c r="D45" s="93"/>
      <c r="E45" s="93"/>
    </row>
    <row r="46" spans="1:5">
      <c r="A46" s="93"/>
      <c r="B46" s="93"/>
      <c r="C46" s="93"/>
      <c r="D46" s="93"/>
      <c r="E46" s="93"/>
    </row>
    <row r="47" spans="1:5">
      <c r="A47" s="93"/>
      <c r="B47" s="93"/>
      <c r="C47" s="93"/>
      <c r="D47" s="93"/>
      <c r="E47" s="93"/>
    </row>
    <row r="48" spans="1:5">
      <c r="A48" s="93"/>
      <c r="B48" s="93"/>
      <c r="C48" s="93"/>
      <c r="D48" s="93"/>
      <c r="E48" s="93"/>
    </row>
    <row r="49" spans="1:5">
      <c r="A49" s="93"/>
      <c r="B49" s="93"/>
      <c r="C49" s="93"/>
      <c r="D49" s="93"/>
      <c r="E49" s="93"/>
    </row>
    <row r="50" spans="1:5">
      <c r="A50" s="93"/>
      <c r="B50" s="93"/>
      <c r="C50" s="93"/>
      <c r="D50" s="93"/>
      <c r="E50" s="93"/>
    </row>
    <row r="51" spans="1:5">
      <c r="A51" s="93"/>
      <c r="B51" s="93"/>
      <c r="C51" s="93"/>
      <c r="D51" s="93"/>
      <c r="E51" s="93"/>
    </row>
    <row r="52" spans="1:5">
      <c r="A52" s="93"/>
      <c r="B52" s="93"/>
      <c r="C52" s="93"/>
      <c r="D52" s="93"/>
      <c r="E52" s="93"/>
    </row>
    <row r="53" spans="1:5">
      <c r="A53" s="93"/>
      <c r="B53" s="93"/>
      <c r="C53" s="93"/>
      <c r="D53" s="93"/>
      <c r="E53" s="93"/>
    </row>
    <row r="54" spans="1:5">
      <c r="A54" s="93"/>
      <c r="B54" s="93"/>
      <c r="C54" s="93"/>
      <c r="D54" s="93"/>
      <c r="E54" s="93"/>
    </row>
    <row r="55" spans="1:5">
      <c r="A55" s="93"/>
      <c r="B55" s="93"/>
      <c r="C55" s="93"/>
      <c r="D55" s="93"/>
      <c r="E55" s="93"/>
    </row>
    <row r="56" spans="1:5">
      <c r="A56" s="93"/>
      <c r="B56" s="93"/>
      <c r="C56" s="93"/>
      <c r="D56" s="93"/>
      <c r="E56" s="93"/>
    </row>
    <row r="57" spans="1:5">
      <c r="A57" s="93"/>
      <c r="B57" s="93"/>
      <c r="C57" s="93"/>
      <c r="D57" s="93"/>
      <c r="E57" s="93"/>
    </row>
    <row r="58" spans="1:5">
      <c r="A58" s="93"/>
      <c r="B58" s="93"/>
      <c r="C58" s="93"/>
      <c r="D58" s="93"/>
      <c r="E58" s="93"/>
    </row>
    <row r="59" spans="1:5">
      <c r="A59" s="93"/>
      <c r="B59" s="93"/>
      <c r="C59" s="93"/>
      <c r="D59" s="93"/>
      <c r="E59" s="93"/>
    </row>
    <row r="60" spans="1:5">
      <c r="A60" s="93"/>
      <c r="B60" s="93"/>
      <c r="C60" s="93"/>
      <c r="D60" s="93"/>
      <c r="E60" s="9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0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01"/>
    <col min="3" max="3" width="4.375" style="101" customWidth="1"/>
    <col min="4" max="4" width="38.75" style="101" customWidth="1"/>
    <col min="5" max="258" width="9" style="101"/>
    <col min="259" max="259" width="4.375" style="101" customWidth="1"/>
    <col min="260" max="260" width="38.75" style="101" customWidth="1"/>
    <col min="261" max="514" width="9" style="101"/>
    <col min="515" max="515" width="4.375" style="101" customWidth="1"/>
    <col min="516" max="516" width="38.75" style="101" customWidth="1"/>
    <col min="517" max="770" width="9" style="101"/>
    <col min="771" max="771" width="4.375" style="101" customWidth="1"/>
    <col min="772" max="772" width="38.75" style="101" customWidth="1"/>
    <col min="773" max="1026" width="9" style="101"/>
    <col min="1027" max="1027" width="4.375" style="101" customWidth="1"/>
    <col min="1028" max="1028" width="38.75" style="101" customWidth="1"/>
    <col min="1029" max="1282" width="9" style="101"/>
    <col min="1283" max="1283" width="4.375" style="101" customWidth="1"/>
    <col min="1284" max="1284" width="38.75" style="101" customWidth="1"/>
    <col min="1285" max="1538" width="9" style="101"/>
    <col min="1539" max="1539" width="4.375" style="101" customWidth="1"/>
    <col min="1540" max="1540" width="38.75" style="101" customWidth="1"/>
    <col min="1541" max="1794" width="9" style="101"/>
    <col min="1795" max="1795" width="4.375" style="101" customWidth="1"/>
    <col min="1796" max="1796" width="38.75" style="101" customWidth="1"/>
    <col min="1797" max="2050" width="9" style="101"/>
    <col min="2051" max="2051" width="4.375" style="101" customWidth="1"/>
    <col min="2052" max="2052" width="38.75" style="101" customWidth="1"/>
    <col min="2053" max="2306" width="9" style="101"/>
    <col min="2307" max="2307" width="4.375" style="101" customWidth="1"/>
    <col min="2308" max="2308" width="38.75" style="101" customWidth="1"/>
    <col min="2309" max="2562" width="9" style="101"/>
    <col min="2563" max="2563" width="4.375" style="101" customWidth="1"/>
    <col min="2564" max="2564" width="38.75" style="101" customWidth="1"/>
    <col min="2565" max="2818" width="9" style="101"/>
    <col min="2819" max="2819" width="4.375" style="101" customWidth="1"/>
    <col min="2820" max="2820" width="38.75" style="101" customWidth="1"/>
    <col min="2821" max="3074" width="9" style="101"/>
    <col min="3075" max="3075" width="4.375" style="101" customWidth="1"/>
    <col min="3076" max="3076" width="38.75" style="101" customWidth="1"/>
    <col min="3077" max="3330" width="9" style="101"/>
    <col min="3331" max="3331" width="4.375" style="101" customWidth="1"/>
    <col min="3332" max="3332" width="38.75" style="101" customWidth="1"/>
    <col min="3333" max="3586" width="9" style="101"/>
    <col min="3587" max="3587" width="4.375" style="101" customWidth="1"/>
    <col min="3588" max="3588" width="38.75" style="101" customWidth="1"/>
    <col min="3589" max="3842" width="9" style="101"/>
    <col min="3843" max="3843" width="4.375" style="101" customWidth="1"/>
    <col min="3844" max="3844" width="38.75" style="101" customWidth="1"/>
    <col min="3845" max="4098" width="9" style="101"/>
    <col min="4099" max="4099" width="4.375" style="101" customWidth="1"/>
    <col min="4100" max="4100" width="38.75" style="101" customWidth="1"/>
    <col min="4101" max="4354" width="9" style="101"/>
    <col min="4355" max="4355" width="4.375" style="101" customWidth="1"/>
    <col min="4356" max="4356" width="38.75" style="101" customWidth="1"/>
    <col min="4357" max="4610" width="9" style="101"/>
    <col min="4611" max="4611" width="4.375" style="101" customWidth="1"/>
    <col min="4612" max="4612" width="38.75" style="101" customWidth="1"/>
    <col min="4613" max="4866" width="9" style="101"/>
    <col min="4867" max="4867" width="4.375" style="101" customWidth="1"/>
    <col min="4868" max="4868" width="38.75" style="101" customWidth="1"/>
    <col min="4869" max="5122" width="9" style="101"/>
    <col min="5123" max="5123" width="4.375" style="101" customWidth="1"/>
    <col min="5124" max="5124" width="38.75" style="101" customWidth="1"/>
    <col min="5125" max="5378" width="9" style="101"/>
    <col min="5379" max="5379" width="4.375" style="101" customWidth="1"/>
    <col min="5380" max="5380" width="38.75" style="101" customWidth="1"/>
    <col min="5381" max="5634" width="9" style="101"/>
    <col min="5635" max="5635" width="4.375" style="101" customWidth="1"/>
    <col min="5636" max="5636" width="38.75" style="101" customWidth="1"/>
    <col min="5637" max="5890" width="9" style="101"/>
    <col min="5891" max="5891" width="4.375" style="101" customWidth="1"/>
    <col min="5892" max="5892" width="38.75" style="101" customWidth="1"/>
    <col min="5893" max="6146" width="9" style="101"/>
    <col min="6147" max="6147" width="4.375" style="101" customWidth="1"/>
    <col min="6148" max="6148" width="38.75" style="101" customWidth="1"/>
    <col min="6149" max="6402" width="9" style="101"/>
    <col min="6403" max="6403" width="4.375" style="101" customWidth="1"/>
    <col min="6404" max="6404" width="38.75" style="101" customWidth="1"/>
    <col min="6405" max="6658" width="9" style="101"/>
    <col min="6659" max="6659" width="4.375" style="101" customWidth="1"/>
    <col min="6660" max="6660" width="38.75" style="101" customWidth="1"/>
    <col min="6661" max="6914" width="9" style="101"/>
    <col min="6915" max="6915" width="4.375" style="101" customWidth="1"/>
    <col min="6916" max="6916" width="38.75" style="101" customWidth="1"/>
    <col min="6917" max="7170" width="9" style="101"/>
    <col min="7171" max="7171" width="4.375" style="101" customWidth="1"/>
    <col min="7172" max="7172" width="38.75" style="101" customWidth="1"/>
    <col min="7173" max="7426" width="9" style="101"/>
    <col min="7427" max="7427" width="4.375" style="101" customWidth="1"/>
    <col min="7428" max="7428" width="38.75" style="101" customWidth="1"/>
    <col min="7429" max="7682" width="9" style="101"/>
    <col min="7683" max="7683" width="4.375" style="101" customWidth="1"/>
    <col min="7684" max="7684" width="38.75" style="101" customWidth="1"/>
    <col min="7685" max="7938" width="9" style="101"/>
    <col min="7939" max="7939" width="4.375" style="101" customWidth="1"/>
    <col min="7940" max="7940" width="38.75" style="101" customWidth="1"/>
    <col min="7941" max="8194" width="9" style="101"/>
    <col min="8195" max="8195" width="4.375" style="101" customWidth="1"/>
    <col min="8196" max="8196" width="38.75" style="101" customWidth="1"/>
    <col min="8197" max="8450" width="9" style="101"/>
    <col min="8451" max="8451" width="4.375" style="101" customWidth="1"/>
    <col min="8452" max="8452" width="38.75" style="101" customWidth="1"/>
    <col min="8453" max="8706" width="9" style="101"/>
    <col min="8707" max="8707" width="4.375" style="101" customWidth="1"/>
    <col min="8708" max="8708" width="38.75" style="101" customWidth="1"/>
    <col min="8709" max="8962" width="9" style="101"/>
    <col min="8963" max="8963" width="4.375" style="101" customWidth="1"/>
    <col min="8964" max="8964" width="38.75" style="101" customWidth="1"/>
    <col min="8965" max="9218" width="9" style="101"/>
    <col min="9219" max="9219" width="4.375" style="101" customWidth="1"/>
    <col min="9220" max="9220" width="38.75" style="101" customWidth="1"/>
    <col min="9221" max="9474" width="9" style="101"/>
    <col min="9475" max="9475" width="4.375" style="101" customWidth="1"/>
    <col min="9476" max="9476" width="38.75" style="101" customWidth="1"/>
    <col min="9477" max="9730" width="9" style="101"/>
    <col min="9731" max="9731" width="4.375" style="101" customWidth="1"/>
    <col min="9732" max="9732" width="38.75" style="101" customWidth="1"/>
    <col min="9733" max="9986" width="9" style="101"/>
    <col min="9987" max="9987" width="4.375" style="101" customWidth="1"/>
    <col min="9988" max="9988" width="38.75" style="101" customWidth="1"/>
    <col min="9989" max="10242" width="9" style="101"/>
    <col min="10243" max="10243" width="4.375" style="101" customWidth="1"/>
    <col min="10244" max="10244" width="38.75" style="101" customWidth="1"/>
    <col min="10245" max="10498" width="9" style="101"/>
    <col min="10499" max="10499" width="4.375" style="101" customWidth="1"/>
    <col min="10500" max="10500" width="38.75" style="101" customWidth="1"/>
    <col min="10501" max="10754" width="9" style="101"/>
    <col min="10755" max="10755" width="4.375" style="101" customWidth="1"/>
    <col min="10756" max="10756" width="38.75" style="101" customWidth="1"/>
    <col min="10757" max="11010" width="9" style="101"/>
    <col min="11011" max="11011" width="4.375" style="101" customWidth="1"/>
    <col min="11012" max="11012" width="38.75" style="101" customWidth="1"/>
    <col min="11013" max="11266" width="9" style="101"/>
    <col min="11267" max="11267" width="4.375" style="101" customWidth="1"/>
    <col min="11268" max="11268" width="38.75" style="101" customWidth="1"/>
    <col min="11269" max="11522" width="9" style="101"/>
    <col min="11523" max="11523" width="4.375" style="101" customWidth="1"/>
    <col min="11524" max="11524" width="38.75" style="101" customWidth="1"/>
    <col min="11525" max="11778" width="9" style="101"/>
    <col min="11779" max="11779" width="4.375" style="101" customWidth="1"/>
    <col min="11780" max="11780" width="38.75" style="101" customWidth="1"/>
    <col min="11781" max="12034" width="9" style="101"/>
    <col min="12035" max="12035" width="4.375" style="101" customWidth="1"/>
    <col min="12036" max="12036" width="38.75" style="101" customWidth="1"/>
    <col min="12037" max="12290" width="9" style="101"/>
    <col min="12291" max="12291" width="4.375" style="101" customWidth="1"/>
    <col min="12292" max="12292" width="38.75" style="101" customWidth="1"/>
    <col min="12293" max="12546" width="9" style="101"/>
    <col min="12547" max="12547" width="4.375" style="101" customWidth="1"/>
    <col min="12548" max="12548" width="38.75" style="101" customWidth="1"/>
    <col min="12549" max="12802" width="9" style="101"/>
    <col min="12803" max="12803" width="4.375" style="101" customWidth="1"/>
    <col min="12804" max="12804" width="38.75" style="101" customWidth="1"/>
    <col min="12805" max="13058" width="9" style="101"/>
    <col min="13059" max="13059" width="4.375" style="101" customWidth="1"/>
    <col min="13060" max="13060" width="38.75" style="101" customWidth="1"/>
    <col min="13061" max="13314" width="9" style="101"/>
    <col min="13315" max="13315" width="4.375" style="101" customWidth="1"/>
    <col min="13316" max="13316" width="38.75" style="101" customWidth="1"/>
    <col min="13317" max="13570" width="9" style="101"/>
    <col min="13571" max="13571" width="4.375" style="101" customWidth="1"/>
    <col min="13572" max="13572" width="38.75" style="101" customWidth="1"/>
    <col min="13573" max="13826" width="9" style="101"/>
    <col min="13827" max="13827" width="4.375" style="101" customWidth="1"/>
    <col min="13828" max="13828" width="38.75" style="101" customWidth="1"/>
    <col min="13829" max="14082" width="9" style="101"/>
    <col min="14083" max="14083" width="4.375" style="101" customWidth="1"/>
    <col min="14084" max="14084" width="38.75" style="101" customWidth="1"/>
    <col min="14085" max="14338" width="9" style="101"/>
    <col min="14339" max="14339" width="4.375" style="101" customWidth="1"/>
    <col min="14340" max="14340" width="38.75" style="101" customWidth="1"/>
    <col min="14341" max="14594" width="9" style="101"/>
    <col min="14595" max="14595" width="4.375" style="101" customWidth="1"/>
    <col min="14596" max="14596" width="38.75" style="101" customWidth="1"/>
    <col min="14597" max="14850" width="9" style="101"/>
    <col min="14851" max="14851" width="4.375" style="101" customWidth="1"/>
    <col min="14852" max="14852" width="38.75" style="101" customWidth="1"/>
    <col min="14853" max="15106" width="9" style="101"/>
    <col min="15107" max="15107" width="4.375" style="101" customWidth="1"/>
    <col min="15108" max="15108" width="38.75" style="101" customWidth="1"/>
    <col min="15109" max="15362" width="9" style="101"/>
    <col min="15363" max="15363" width="4.375" style="101" customWidth="1"/>
    <col min="15364" max="15364" width="38.75" style="101" customWidth="1"/>
    <col min="15365" max="15618" width="9" style="101"/>
    <col min="15619" max="15619" width="4.375" style="101" customWidth="1"/>
    <col min="15620" max="15620" width="38.75" style="101" customWidth="1"/>
    <col min="15621" max="15874" width="9" style="101"/>
    <col min="15875" max="15875" width="4.375" style="101" customWidth="1"/>
    <col min="15876" max="15876" width="38.75" style="101" customWidth="1"/>
    <col min="15877" max="16130" width="9" style="101"/>
    <col min="16131" max="16131" width="4.375" style="101" customWidth="1"/>
    <col min="16132" max="16132" width="38.75" style="101" customWidth="1"/>
    <col min="16133" max="16384" width="9" style="101"/>
  </cols>
  <sheetData>
    <row r="1" spans="1:6" ht="21">
      <c r="A1" s="102"/>
      <c r="B1" s="102"/>
      <c r="C1" s="102"/>
      <c r="D1" s="108"/>
      <c r="E1" s="102"/>
      <c r="F1" s="102"/>
    </row>
    <row r="2" spans="1:6" ht="21">
      <c r="A2" s="102"/>
      <c r="B2" s="102"/>
      <c r="C2" s="102"/>
      <c r="D2" s="108"/>
      <c r="E2" s="102"/>
      <c r="F2" s="102"/>
    </row>
    <row r="3" spans="1:6" ht="21">
      <c r="A3" s="102"/>
      <c r="B3" s="102"/>
      <c r="C3" s="102"/>
      <c r="D3" s="108"/>
      <c r="E3" s="102"/>
      <c r="F3" s="102"/>
    </row>
    <row r="4" spans="1:6" ht="21">
      <c r="A4" s="102"/>
      <c r="B4" s="102"/>
      <c r="C4" s="102"/>
      <c r="D4" s="108"/>
      <c r="E4" s="102"/>
      <c r="F4" s="102"/>
    </row>
    <row r="5" spans="1:6" ht="21">
      <c r="A5" s="102"/>
      <c r="B5" s="102"/>
      <c r="C5" s="102"/>
      <c r="D5" s="108"/>
      <c r="E5" s="102"/>
      <c r="F5" s="102"/>
    </row>
    <row r="6" spans="1:6" ht="21">
      <c r="A6" s="102"/>
      <c r="B6" s="102"/>
      <c r="C6" s="102"/>
      <c r="D6" s="108"/>
      <c r="E6" s="102"/>
      <c r="F6" s="102"/>
    </row>
    <row r="7" spans="1:6" ht="21.75" thickBot="1">
      <c r="A7" s="102"/>
      <c r="B7" s="102"/>
      <c r="C7" s="102"/>
      <c r="D7" s="108"/>
      <c r="E7" s="102"/>
      <c r="F7" s="102"/>
    </row>
    <row r="8" spans="1:6" ht="15" thickTop="1" thickBot="1">
      <c r="A8" s="102"/>
      <c r="B8" s="102"/>
      <c r="C8" s="102"/>
      <c r="D8" s="107"/>
      <c r="E8" s="102"/>
      <c r="F8" s="102"/>
    </row>
    <row r="9" spans="1:6" ht="77.25" customHeight="1" thickBot="1">
      <c r="A9" s="102"/>
      <c r="B9" s="102"/>
      <c r="C9" s="102"/>
      <c r="D9" s="106" t="s">
        <v>326</v>
      </c>
      <c r="E9" s="102"/>
      <c r="F9" s="102"/>
    </row>
    <row r="10" spans="1:6" ht="14.25" thickBot="1">
      <c r="A10" s="102"/>
      <c r="B10" s="102"/>
      <c r="C10" s="102"/>
      <c r="D10" s="105"/>
      <c r="E10" s="102"/>
      <c r="F10" s="102"/>
    </row>
    <row r="11" spans="1:6" ht="18" thickTop="1">
      <c r="A11" s="102"/>
      <c r="B11" s="102"/>
      <c r="C11" s="102"/>
      <c r="D11" s="104"/>
      <c r="E11" s="102"/>
      <c r="F11" s="102"/>
    </row>
    <row r="12" spans="1:6" ht="17.25">
      <c r="A12" s="102"/>
      <c r="B12" s="102"/>
      <c r="C12" s="102"/>
      <c r="D12" s="104"/>
      <c r="E12" s="102"/>
      <c r="F12" s="102"/>
    </row>
    <row r="13" spans="1:6" ht="17.25">
      <c r="A13" s="102"/>
      <c r="B13" s="102"/>
      <c r="C13" s="102"/>
      <c r="D13" s="104"/>
      <c r="E13" s="102"/>
      <c r="F13" s="102"/>
    </row>
    <row r="14" spans="1:6" ht="17.25">
      <c r="A14" s="102"/>
      <c r="B14" s="102"/>
      <c r="C14" s="102"/>
      <c r="D14" s="104"/>
      <c r="E14" s="102"/>
      <c r="F14" s="102"/>
    </row>
    <row r="15" spans="1:6" ht="17.25">
      <c r="A15" s="102"/>
      <c r="B15" s="102"/>
      <c r="C15" s="102"/>
      <c r="D15" s="104"/>
      <c r="E15" s="102"/>
      <c r="F15" s="102"/>
    </row>
    <row r="16" spans="1:6" ht="17.25">
      <c r="A16" s="102"/>
      <c r="B16" s="102"/>
      <c r="C16" s="102"/>
      <c r="D16" s="104"/>
      <c r="E16" s="102"/>
      <c r="F16" s="102"/>
    </row>
    <row r="17" spans="1:6" ht="17.25">
      <c r="A17" s="102"/>
      <c r="B17" s="102"/>
      <c r="C17" s="102"/>
      <c r="D17" s="104"/>
      <c r="E17" s="102"/>
      <c r="F17" s="102"/>
    </row>
    <row r="18" spans="1:6" ht="17.25">
      <c r="A18" s="102"/>
      <c r="B18" s="102"/>
      <c r="C18" s="102"/>
      <c r="D18" s="104"/>
      <c r="E18" s="102"/>
      <c r="F18" s="102"/>
    </row>
    <row r="19" spans="1:6" ht="17.25">
      <c r="A19" s="102"/>
      <c r="B19" s="102"/>
      <c r="C19" s="102"/>
      <c r="D19" s="104"/>
      <c r="E19" s="102"/>
      <c r="F19" s="102"/>
    </row>
    <row r="20" spans="1:6" ht="17.25">
      <c r="A20" s="102"/>
      <c r="B20" s="102"/>
      <c r="C20" s="102"/>
      <c r="D20" s="104"/>
      <c r="E20" s="102"/>
      <c r="F20" s="102"/>
    </row>
    <row r="21" spans="1:6" ht="17.25">
      <c r="A21" s="102"/>
      <c r="B21" s="102"/>
      <c r="C21" s="102"/>
      <c r="D21" s="104"/>
      <c r="E21" s="102"/>
      <c r="F21" s="102"/>
    </row>
    <row r="22" spans="1:6" ht="17.25">
      <c r="A22" s="102"/>
      <c r="B22" s="102"/>
      <c r="C22" s="102"/>
      <c r="D22" s="104"/>
      <c r="E22" s="102"/>
      <c r="F22" s="102"/>
    </row>
    <row r="23" spans="1:6" ht="17.25">
      <c r="A23" s="102"/>
      <c r="B23" s="102"/>
      <c r="C23" s="102"/>
      <c r="D23" s="104"/>
      <c r="E23" s="102"/>
      <c r="F23" s="102"/>
    </row>
    <row r="24" spans="1:6" ht="17.25">
      <c r="A24" s="102"/>
      <c r="B24" s="102"/>
      <c r="C24" s="102"/>
      <c r="D24" s="104"/>
      <c r="E24" s="102"/>
      <c r="F24" s="102"/>
    </row>
    <row r="25" spans="1:6" ht="17.25">
      <c r="A25" s="102"/>
      <c r="B25" s="102"/>
      <c r="C25" s="102"/>
      <c r="D25" s="104"/>
      <c r="E25" s="102"/>
      <c r="F25" s="102"/>
    </row>
    <row r="26" spans="1:6" ht="17.25">
      <c r="A26" s="102"/>
      <c r="B26" s="102"/>
      <c r="C26" s="102"/>
      <c r="D26" s="104"/>
      <c r="E26" s="102"/>
      <c r="F26" s="102"/>
    </row>
    <row r="27" spans="1:6" ht="17.25">
      <c r="A27" s="102"/>
      <c r="B27" s="102"/>
      <c r="C27" s="102"/>
      <c r="D27" s="104"/>
      <c r="E27" s="102"/>
      <c r="F27" s="102"/>
    </row>
    <row r="28" spans="1:6" ht="17.25">
      <c r="A28" s="102"/>
      <c r="B28" s="102"/>
      <c r="C28" s="102"/>
      <c r="D28" s="104"/>
      <c r="E28" s="102"/>
      <c r="F28" s="102"/>
    </row>
    <row r="29" spans="1:6" ht="17.25">
      <c r="A29" s="102"/>
      <c r="B29" s="102"/>
      <c r="C29" s="102"/>
      <c r="D29" s="104"/>
      <c r="E29" s="102"/>
      <c r="F29" s="102"/>
    </row>
    <row r="30" spans="1:6" ht="17.25">
      <c r="A30" s="102"/>
      <c r="B30" s="102"/>
      <c r="C30" s="102"/>
      <c r="D30" s="104"/>
      <c r="E30" s="102"/>
      <c r="F30" s="102"/>
    </row>
    <row r="31" spans="1:6">
      <c r="A31" s="102"/>
      <c r="B31" s="102"/>
      <c r="C31" s="102"/>
      <c r="D31" s="103"/>
      <c r="E31" s="102"/>
      <c r="F31" s="102"/>
    </row>
    <row r="32" spans="1:6">
      <c r="A32" s="102"/>
      <c r="B32" s="102"/>
      <c r="C32" s="102"/>
      <c r="D32" s="102"/>
      <c r="E32" s="102"/>
      <c r="F32" s="102"/>
    </row>
    <row r="33" spans="1:6">
      <c r="A33" s="102"/>
      <c r="B33" s="102"/>
      <c r="C33" s="102"/>
      <c r="D33" s="102"/>
      <c r="E33" s="102"/>
      <c r="F33" s="102"/>
    </row>
    <row r="34" spans="1:6">
      <c r="A34" s="102"/>
      <c r="B34" s="102"/>
      <c r="C34" s="102"/>
      <c r="D34" s="102"/>
      <c r="E34" s="102"/>
      <c r="F34" s="102"/>
    </row>
    <row r="35" spans="1:6">
      <c r="A35" s="102"/>
      <c r="B35" s="102"/>
      <c r="C35" s="102"/>
      <c r="D35" s="102"/>
      <c r="E35" s="102"/>
      <c r="F35" s="102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7"/>
  <sheetViews>
    <sheetView topLeftCell="A31" zoomScaleNormal="100" zoomScalePageLayoutView="70" workbookViewId="0">
      <selection activeCell="N51" sqref="N51"/>
    </sheetView>
  </sheetViews>
  <sheetFormatPr defaultRowHeight="13.5"/>
  <cols>
    <col min="1" max="28" width="3.375" customWidth="1"/>
  </cols>
  <sheetData>
    <row r="1" spans="1:28" ht="33" customHeight="1">
      <c r="A1" s="285" t="s">
        <v>38</v>
      </c>
      <c r="B1" s="285"/>
      <c r="C1" s="285"/>
      <c r="D1" s="285"/>
      <c r="E1" s="285"/>
      <c r="F1" s="285"/>
      <c r="G1" s="285"/>
      <c r="H1" s="285"/>
      <c r="I1" s="3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86" t="s">
        <v>27</v>
      </c>
      <c r="B2" s="286"/>
      <c r="C2" s="286"/>
      <c r="D2" s="286"/>
      <c r="E2" s="286"/>
      <c r="F2" s="286"/>
      <c r="G2" s="286"/>
      <c r="H2" s="286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279" t="s">
        <v>341</v>
      </c>
      <c r="B3" s="280"/>
      <c r="C3" s="280"/>
      <c r="D3" s="280"/>
      <c r="E3" s="280"/>
      <c r="F3" s="280"/>
      <c r="G3" s="281"/>
      <c r="H3" s="265" t="s">
        <v>0</v>
      </c>
      <c r="I3" s="266"/>
      <c r="J3" s="266"/>
      <c r="K3" s="266"/>
      <c r="L3" s="266"/>
      <c r="M3" s="266"/>
      <c r="N3" s="267"/>
      <c r="O3" s="265" t="s">
        <v>1</v>
      </c>
      <c r="P3" s="266"/>
      <c r="Q3" s="266"/>
      <c r="R3" s="266"/>
      <c r="S3" s="266"/>
      <c r="T3" s="266"/>
      <c r="U3" s="267"/>
      <c r="V3" s="265" t="s">
        <v>28</v>
      </c>
      <c r="W3" s="266"/>
      <c r="X3" s="266"/>
      <c r="Y3" s="266"/>
      <c r="Z3" s="266"/>
      <c r="AA3" s="266"/>
      <c r="AB3" s="271"/>
    </row>
    <row r="4" spans="1:28" ht="14.1" customHeight="1" thickBot="1">
      <c r="A4" s="282"/>
      <c r="B4" s="283"/>
      <c r="C4" s="283"/>
      <c r="D4" s="283"/>
      <c r="E4" s="283"/>
      <c r="F4" s="283"/>
      <c r="G4" s="284"/>
      <c r="H4" s="268"/>
      <c r="I4" s="269"/>
      <c r="J4" s="269"/>
      <c r="K4" s="269"/>
      <c r="L4" s="269"/>
      <c r="M4" s="269"/>
      <c r="N4" s="270"/>
      <c r="O4" s="268"/>
      <c r="P4" s="269"/>
      <c r="Q4" s="269"/>
      <c r="R4" s="269"/>
      <c r="S4" s="269"/>
      <c r="T4" s="269"/>
      <c r="U4" s="270"/>
      <c r="V4" s="268"/>
      <c r="W4" s="269"/>
      <c r="X4" s="269"/>
      <c r="Y4" s="269"/>
      <c r="Z4" s="269"/>
      <c r="AA4" s="269"/>
      <c r="AB4" s="272"/>
    </row>
    <row r="5" spans="1:28" ht="18.95" customHeight="1" thickTop="1">
      <c r="A5" s="273" t="s">
        <v>4</v>
      </c>
      <c r="B5" s="274"/>
      <c r="C5" s="274"/>
      <c r="D5" s="274"/>
      <c r="E5" s="274"/>
      <c r="F5" s="274"/>
      <c r="G5" s="275"/>
      <c r="H5" s="276">
        <v>43</v>
      </c>
      <c r="I5" s="277"/>
      <c r="J5" s="277"/>
      <c r="K5" s="277"/>
      <c r="L5" s="277"/>
      <c r="M5" s="277"/>
      <c r="N5" s="278"/>
      <c r="O5" s="276">
        <v>5</v>
      </c>
      <c r="P5" s="277"/>
      <c r="Q5" s="277"/>
      <c r="R5" s="277"/>
      <c r="S5" s="277"/>
      <c r="T5" s="277"/>
      <c r="U5" s="278"/>
      <c r="V5" s="276">
        <v>38</v>
      </c>
      <c r="W5" s="277"/>
      <c r="X5" s="277"/>
      <c r="Y5" s="277"/>
      <c r="Z5" s="277"/>
      <c r="AA5" s="277"/>
      <c r="AB5" s="278"/>
    </row>
    <row r="6" spans="1:28" ht="18.95" customHeight="1">
      <c r="A6" s="262" t="s">
        <v>5</v>
      </c>
      <c r="B6" s="263"/>
      <c r="C6" s="263"/>
      <c r="D6" s="263"/>
      <c r="E6" s="263"/>
      <c r="F6" s="263"/>
      <c r="G6" s="264"/>
      <c r="H6" s="166">
        <v>0</v>
      </c>
      <c r="I6" s="167"/>
      <c r="J6" s="167"/>
      <c r="K6" s="167"/>
      <c r="L6" s="167"/>
      <c r="M6" s="167"/>
      <c r="N6" s="168"/>
      <c r="O6" s="166">
        <v>0</v>
      </c>
      <c r="P6" s="167"/>
      <c r="Q6" s="167"/>
      <c r="R6" s="167"/>
      <c r="S6" s="167"/>
      <c r="T6" s="167"/>
      <c r="U6" s="168"/>
      <c r="V6" s="166">
        <v>0</v>
      </c>
      <c r="W6" s="167"/>
      <c r="X6" s="167"/>
      <c r="Y6" s="167"/>
      <c r="Z6" s="167"/>
      <c r="AA6" s="167"/>
      <c r="AB6" s="168"/>
    </row>
    <row r="7" spans="1:28" ht="18.95" customHeight="1">
      <c r="A7" s="262" t="s">
        <v>34</v>
      </c>
      <c r="B7" s="263"/>
      <c r="C7" s="263"/>
      <c r="D7" s="263"/>
      <c r="E7" s="263"/>
      <c r="F7" s="263"/>
      <c r="G7" s="264"/>
      <c r="H7" s="166">
        <v>6</v>
      </c>
      <c r="I7" s="167"/>
      <c r="J7" s="167"/>
      <c r="K7" s="167"/>
      <c r="L7" s="167"/>
      <c r="M7" s="167"/>
      <c r="N7" s="168"/>
      <c r="O7" s="166">
        <v>2</v>
      </c>
      <c r="P7" s="167"/>
      <c r="Q7" s="167"/>
      <c r="R7" s="167"/>
      <c r="S7" s="167"/>
      <c r="T7" s="167"/>
      <c r="U7" s="168"/>
      <c r="V7" s="166">
        <v>4</v>
      </c>
      <c r="W7" s="167"/>
      <c r="X7" s="167"/>
      <c r="Y7" s="167"/>
      <c r="Z7" s="167"/>
      <c r="AA7" s="167"/>
      <c r="AB7" s="168"/>
    </row>
    <row r="8" spans="1:28" ht="18.95" customHeight="1">
      <c r="A8" s="262" t="s">
        <v>7</v>
      </c>
      <c r="B8" s="263"/>
      <c r="C8" s="263"/>
      <c r="D8" s="263"/>
      <c r="E8" s="263"/>
      <c r="F8" s="263"/>
      <c r="G8" s="264"/>
      <c r="H8" s="166">
        <v>939</v>
      </c>
      <c r="I8" s="167"/>
      <c r="J8" s="167"/>
      <c r="K8" s="167"/>
      <c r="L8" s="167"/>
      <c r="M8" s="167"/>
      <c r="N8" s="168"/>
      <c r="O8" s="166">
        <v>872</v>
      </c>
      <c r="P8" s="167"/>
      <c r="Q8" s="167"/>
      <c r="R8" s="167"/>
      <c r="S8" s="167"/>
      <c r="T8" s="167"/>
      <c r="U8" s="168"/>
      <c r="V8" s="166">
        <v>104</v>
      </c>
      <c r="W8" s="167"/>
      <c r="X8" s="167"/>
      <c r="Y8" s="167"/>
      <c r="Z8" s="167"/>
      <c r="AA8" s="167"/>
      <c r="AB8" s="168"/>
    </row>
    <row r="9" spans="1:28" ht="18.95" customHeight="1">
      <c r="A9" s="262" t="s">
        <v>8</v>
      </c>
      <c r="B9" s="263"/>
      <c r="C9" s="263"/>
      <c r="D9" s="263"/>
      <c r="E9" s="263"/>
      <c r="F9" s="263"/>
      <c r="G9" s="264"/>
      <c r="H9" s="166">
        <v>282</v>
      </c>
      <c r="I9" s="167"/>
      <c r="J9" s="167"/>
      <c r="K9" s="167"/>
      <c r="L9" s="167"/>
      <c r="M9" s="167"/>
      <c r="N9" s="168"/>
      <c r="O9" s="166">
        <v>273</v>
      </c>
      <c r="P9" s="167"/>
      <c r="Q9" s="167"/>
      <c r="R9" s="167"/>
      <c r="S9" s="167"/>
      <c r="T9" s="167"/>
      <c r="U9" s="168"/>
      <c r="V9" s="166">
        <v>9</v>
      </c>
      <c r="W9" s="167"/>
      <c r="X9" s="167"/>
      <c r="Y9" s="167"/>
      <c r="Z9" s="167"/>
      <c r="AA9" s="167"/>
      <c r="AB9" s="168"/>
    </row>
    <row r="10" spans="1:28" ht="18.95" customHeight="1">
      <c r="A10" s="262" t="s">
        <v>9</v>
      </c>
      <c r="B10" s="263"/>
      <c r="C10" s="263"/>
      <c r="D10" s="263"/>
      <c r="E10" s="263"/>
      <c r="F10" s="263"/>
      <c r="G10" s="264"/>
      <c r="H10" s="166">
        <v>82</v>
      </c>
      <c r="I10" s="167"/>
      <c r="J10" s="167"/>
      <c r="K10" s="167"/>
      <c r="L10" s="167"/>
      <c r="M10" s="167"/>
      <c r="N10" s="168"/>
      <c r="O10" s="166">
        <v>83</v>
      </c>
      <c r="P10" s="167"/>
      <c r="Q10" s="167"/>
      <c r="R10" s="167"/>
      <c r="S10" s="167"/>
      <c r="T10" s="167"/>
      <c r="U10" s="168"/>
      <c r="V10" s="166">
        <v>0</v>
      </c>
      <c r="W10" s="167"/>
      <c r="X10" s="167"/>
      <c r="Y10" s="167"/>
      <c r="Z10" s="167"/>
      <c r="AA10" s="167"/>
      <c r="AB10" s="168"/>
    </row>
    <row r="11" spans="1:28" ht="18.95" customHeight="1">
      <c r="A11" s="262" t="s">
        <v>10</v>
      </c>
      <c r="B11" s="263"/>
      <c r="C11" s="263"/>
      <c r="D11" s="263"/>
      <c r="E11" s="263"/>
      <c r="F11" s="263"/>
      <c r="G11" s="264"/>
      <c r="H11" s="166">
        <v>2017</v>
      </c>
      <c r="I11" s="167"/>
      <c r="J11" s="167"/>
      <c r="K11" s="167"/>
      <c r="L11" s="167"/>
      <c r="M11" s="167"/>
      <c r="N11" s="168"/>
      <c r="O11" s="166">
        <v>1802</v>
      </c>
      <c r="P11" s="167"/>
      <c r="Q11" s="167"/>
      <c r="R11" s="167"/>
      <c r="S11" s="167"/>
      <c r="T11" s="167"/>
      <c r="U11" s="168"/>
      <c r="V11" s="166">
        <v>217</v>
      </c>
      <c r="W11" s="167"/>
      <c r="X11" s="167"/>
      <c r="Y11" s="167"/>
      <c r="Z11" s="167"/>
      <c r="AA11" s="167"/>
      <c r="AB11" s="168"/>
    </row>
    <row r="12" spans="1:28" ht="18.95" customHeight="1">
      <c r="A12" s="262" t="s">
        <v>11</v>
      </c>
      <c r="B12" s="263"/>
      <c r="C12" s="263"/>
      <c r="D12" s="263"/>
      <c r="E12" s="263"/>
      <c r="F12" s="263"/>
      <c r="G12" s="264"/>
      <c r="H12" s="166">
        <v>69</v>
      </c>
      <c r="I12" s="167"/>
      <c r="J12" s="167"/>
      <c r="K12" s="167"/>
      <c r="L12" s="167"/>
      <c r="M12" s="167"/>
      <c r="N12" s="168"/>
      <c r="O12" s="166">
        <v>61</v>
      </c>
      <c r="P12" s="167"/>
      <c r="Q12" s="167"/>
      <c r="R12" s="167"/>
      <c r="S12" s="167"/>
      <c r="T12" s="167"/>
      <c r="U12" s="168"/>
      <c r="V12" s="166">
        <v>9</v>
      </c>
      <c r="W12" s="167"/>
      <c r="X12" s="167"/>
      <c r="Y12" s="167"/>
      <c r="Z12" s="167"/>
      <c r="AA12" s="167"/>
      <c r="AB12" s="168"/>
    </row>
    <row r="13" spans="1:28" ht="18.95" customHeight="1">
      <c r="A13" s="262" t="s">
        <v>35</v>
      </c>
      <c r="B13" s="263"/>
      <c r="C13" s="263"/>
      <c r="D13" s="263"/>
      <c r="E13" s="263"/>
      <c r="F13" s="263"/>
      <c r="G13" s="264"/>
      <c r="H13" s="166">
        <v>102</v>
      </c>
      <c r="I13" s="167"/>
      <c r="J13" s="167"/>
      <c r="K13" s="167"/>
      <c r="L13" s="167"/>
      <c r="M13" s="167"/>
      <c r="N13" s="168"/>
      <c r="O13" s="166">
        <v>76</v>
      </c>
      <c r="P13" s="167"/>
      <c r="Q13" s="167"/>
      <c r="R13" s="167"/>
      <c r="S13" s="167"/>
      <c r="T13" s="167"/>
      <c r="U13" s="168"/>
      <c r="V13" s="166">
        <v>26</v>
      </c>
      <c r="W13" s="167"/>
      <c r="X13" s="167"/>
      <c r="Y13" s="167"/>
      <c r="Z13" s="167"/>
      <c r="AA13" s="167"/>
      <c r="AB13" s="168"/>
    </row>
    <row r="14" spans="1:28" ht="18.95" customHeight="1">
      <c r="A14" s="262" t="s">
        <v>12</v>
      </c>
      <c r="B14" s="263"/>
      <c r="C14" s="263"/>
      <c r="D14" s="263"/>
      <c r="E14" s="263"/>
      <c r="F14" s="263"/>
      <c r="G14" s="264"/>
      <c r="H14" s="169">
        <v>9080</v>
      </c>
      <c r="I14" s="170"/>
      <c r="J14" s="170"/>
      <c r="K14" s="170"/>
      <c r="L14" s="170"/>
      <c r="M14" s="170"/>
      <c r="N14" s="171"/>
      <c r="O14" s="169">
        <v>7919</v>
      </c>
      <c r="P14" s="170"/>
      <c r="Q14" s="170"/>
      <c r="R14" s="170"/>
      <c r="S14" s="170"/>
      <c r="T14" s="170"/>
      <c r="U14" s="171"/>
      <c r="V14" s="166">
        <v>1174</v>
      </c>
      <c r="W14" s="167"/>
      <c r="X14" s="167"/>
      <c r="Y14" s="167"/>
      <c r="Z14" s="167"/>
      <c r="AA14" s="167"/>
      <c r="AB14" s="168"/>
    </row>
    <row r="15" spans="1:28" ht="18.95" customHeight="1" thickBot="1">
      <c r="A15" s="290" t="s">
        <v>13</v>
      </c>
      <c r="B15" s="291"/>
      <c r="C15" s="291"/>
      <c r="D15" s="291"/>
      <c r="E15" s="291"/>
      <c r="F15" s="291"/>
      <c r="G15" s="292"/>
      <c r="H15" s="163">
        <v>1016</v>
      </c>
      <c r="I15" s="164"/>
      <c r="J15" s="164"/>
      <c r="K15" s="164"/>
      <c r="L15" s="164"/>
      <c r="M15" s="164"/>
      <c r="N15" s="165"/>
      <c r="O15" s="163">
        <v>758</v>
      </c>
      <c r="P15" s="164"/>
      <c r="Q15" s="164"/>
      <c r="R15" s="164"/>
      <c r="S15" s="164"/>
      <c r="T15" s="164"/>
      <c r="U15" s="165"/>
      <c r="V15" s="160">
        <v>258</v>
      </c>
      <c r="W15" s="161"/>
      <c r="X15" s="161"/>
      <c r="Y15" s="161"/>
      <c r="Z15" s="161"/>
      <c r="AA15" s="161"/>
      <c r="AB15" s="162"/>
    </row>
    <row r="16" spans="1:28" ht="18.95" customHeight="1" thickTop="1" thickBot="1">
      <c r="A16" s="287" t="s">
        <v>36</v>
      </c>
      <c r="B16" s="288"/>
      <c r="C16" s="288"/>
      <c r="D16" s="288"/>
      <c r="E16" s="288"/>
      <c r="F16" s="288"/>
      <c r="G16" s="289"/>
      <c r="H16" s="157">
        <f>SUM(H5:N15)</f>
        <v>13636</v>
      </c>
      <c r="I16" s="158"/>
      <c r="J16" s="158"/>
      <c r="K16" s="158"/>
      <c r="L16" s="158"/>
      <c r="M16" s="158"/>
      <c r="N16" s="159"/>
      <c r="O16" s="157">
        <f>SUM(O5:U15)</f>
        <v>11851</v>
      </c>
      <c r="P16" s="158"/>
      <c r="Q16" s="158"/>
      <c r="R16" s="158"/>
      <c r="S16" s="158"/>
      <c r="T16" s="158"/>
      <c r="U16" s="159"/>
      <c r="V16" s="157">
        <f>SUM(V5:AB15)</f>
        <v>1839</v>
      </c>
      <c r="W16" s="158"/>
      <c r="X16" s="158"/>
      <c r="Y16" s="158"/>
      <c r="Z16" s="158"/>
      <c r="AA16" s="158"/>
      <c r="AB16" s="159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75" customHeight="1" thickBot="1">
      <c r="A18" s="286" t="s">
        <v>364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251" t="s">
        <v>359</v>
      </c>
      <c r="B19" s="252"/>
      <c r="C19" s="252"/>
      <c r="D19" s="252"/>
      <c r="E19" s="252"/>
      <c r="F19" s="252"/>
      <c r="G19" s="252"/>
      <c r="H19" s="253"/>
      <c r="I19" s="235" t="s">
        <v>30</v>
      </c>
      <c r="J19" s="235"/>
      <c r="K19" s="235"/>
      <c r="L19" s="235"/>
      <c r="M19" s="235" t="s">
        <v>10</v>
      </c>
      <c r="N19" s="235"/>
      <c r="O19" s="235"/>
      <c r="P19" s="235"/>
      <c r="Q19" s="235" t="s">
        <v>7</v>
      </c>
      <c r="R19" s="235"/>
      <c r="S19" s="235"/>
      <c r="T19" s="235"/>
      <c r="U19" s="235" t="s">
        <v>32</v>
      </c>
      <c r="V19" s="235"/>
      <c r="W19" s="235"/>
      <c r="X19" s="237"/>
      <c r="Y19" s="240" t="s">
        <v>31</v>
      </c>
      <c r="Z19" s="235"/>
      <c r="AA19" s="235"/>
      <c r="AB19" s="241"/>
    </row>
    <row r="20" spans="1:28" ht="14.1" customHeight="1" thickBot="1">
      <c r="A20" s="254"/>
      <c r="B20" s="255"/>
      <c r="C20" s="255"/>
      <c r="D20" s="255"/>
      <c r="E20" s="255"/>
      <c r="F20" s="255"/>
      <c r="G20" s="255"/>
      <c r="H20" s="25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8"/>
      <c r="Y20" s="242"/>
      <c r="Z20" s="236"/>
      <c r="AA20" s="236"/>
      <c r="AB20" s="243"/>
    </row>
    <row r="21" spans="1:28" ht="18" customHeight="1" thickTop="1">
      <c r="A21" s="216" t="s">
        <v>342</v>
      </c>
      <c r="B21" s="217"/>
      <c r="C21" s="257" t="s">
        <v>0</v>
      </c>
      <c r="D21" s="257"/>
      <c r="E21" s="257"/>
      <c r="F21" s="257"/>
      <c r="G21" s="257"/>
      <c r="H21" s="257"/>
      <c r="I21" s="221">
        <v>1820</v>
      </c>
      <c r="J21" s="221"/>
      <c r="K21" s="221"/>
      <c r="L21" s="221"/>
      <c r="M21" s="221">
        <v>395</v>
      </c>
      <c r="N21" s="221"/>
      <c r="O21" s="221"/>
      <c r="P21" s="221"/>
      <c r="Q21" s="221">
        <v>177</v>
      </c>
      <c r="R21" s="221"/>
      <c r="S21" s="221"/>
      <c r="T21" s="221"/>
      <c r="U21" s="221">
        <v>320</v>
      </c>
      <c r="V21" s="221"/>
      <c r="W21" s="221"/>
      <c r="X21" s="222"/>
      <c r="Y21" s="244">
        <f t="shared" ref="Y21:Y41" si="0">SUM(I21:X21)</f>
        <v>2712</v>
      </c>
      <c r="Z21" s="229"/>
      <c r="AA21" s="229"/>
      <c r="AB21" s="230"/>
    </row>
    <row r="22" spans="1:28" ht="18" customHeight="1">
      <c r="A22" s="206"/>
      <c r="B22" s="207"/>
      <c r="C22" s="184" t="s">
        <v>1</v>
      </c>
      <c r="D22" s="184"/>
      <c r="E22" s="184"/>
      <c r="F22" s="184"/>
      <c r="G22" s="184"/>
      <c r="H22" s="184"/>
      <c r="I22" s="223">
        <v>1639</v>
      </c>
      <c r="J22" s="223"/>
      <c r="K22" s="223"/>
      <c r="L22" s="223"/>
      <c r="M22" s="223">
        <v>357</v>
      </c>
      <c r="N22" s="223"/>
      <c r="O22" s="223"/>
      <c r="P22" s="223"/>
      <c r="Q22" s="223">
        <v>162</v>
      </c>
      <c r="R22" s="223"/>
      <c r="S22" s="223"/>
      <c r="T22" s="223"/>
      <c r="U22" s="223">
        <v>255</v>
      </c>
      <c r="V22" s="223"/>
      <c r="W22" s="223"/>
      <c r="X22" s="245"/>
      <c r="Y22" s="187">
        <f t="shared" si="0"/>
        <v>2413</v>
      </c>
      <c r="Z22" s="188"/>
      <c r="AA22" s="188"/>
      <c r="AB22" s="189"/>
    </row>
    <row r="23" spans="1:28" ht="18" customHeight="1">
      <c r="A23" s="206"/>
      <c r="B23" s="207"/>
      <c r="C23" s="197" t="s">
        <v>29</v>
      </c>
      <c r="D23" s="197"/>
      <c r="E23" s="197"/>
      <c r="F23" s="197"/>
      <c r="G23" s="197"/>
      <c r="H23" s="197"/>
      <c r="I23" s="198">
        <v>184</v>
      </c>
      <c r="J23" s="198"/>
      <c r="K23" s="198"/>
      <c r="L23" s="198"/>
      <c r="M23" s="198">
        <v>38</v>
      </c>
      <c r="N23" s="198"/>
      <c r="O23" s="198"/>
      <c r="P23" s="198"/>
      <c r="Q23" s="198">
        <v>17</v>
      </c>
      <c r="R23" s="198"/>
      <c r="S23" s="198"/>
      <c r="T23" s="198"/>
      <c r="U23" s="198">
        <v>65</v>
      </c>
      <c r="V23" s="198"/>
      <c r="W23" s="198"/>
      <c r="X23" s="199"/>
      <c r="Y23" s="200">
        <f t="shared" si="0"/>
        <v>304</v>
      </c>
      <c r="Z23" s="201"/>
      <c r="AA23" s="201"/>
      <c r="AB23" s="202"/>
    </row>
    <row r="24" spans="1:28" ht="18" customHeight="1">
      <c r="A24" s="196">
        <v>93</v>
      </c>
      <c r="B24" s="173"/>
      <c r="C24" s="178" t="s">
        <v>0</v>
      </c>
      <c r="D24" s="178"/>
      <c r="E24" s="178"/>
      <c r="F24" s="178"/>
      <c r="G24" s="178"/>
      <c r="H24" s="178"/>
      <c r="I24" s="179">
        <v>1688</v>
      </c>
      <c r="J24" s="179"/>
      <c r="K24" s="179"/>
      <c r="L24" s="179"/>
      <c r="M24" s="179">
        <v>390</v>
      </c>
      <c r="N24" s="179"/>
      <c r="O24" s="179"/>
      <c r="P24" s="179"/>
      <c r="Q24" s="179">
        <v>198</v>
      </c>
      <c r="R24" s="179"/>
      <c r="S24" s="179"/>
      <c r="T24" s="179"/>
      <c r="U24" s="179">
        <v>328</v>
      </c>
      <c r="V24" s="179"/>
      <c r="W24" s="179"/>
      <c r="X24" s="180"/>
      <c r="Y24" s="181">
        <f t="shared" si="0"/>
        <v>2604</v>
      </c>
      <c r="Z24" s="182"/>
      <c r="AA24" s="182"/>
      <c r="AB24" s="183"/>
    </row>
    <row r="25" spans="1:28" ht="18" customHeight="1">
      <c r="A25" s="174"/>
      <c r="B25" s="175"/>
      <c r="C25" s="184" t="s">
        <v>1</v>
      </c>
      <c r="D25" s="184"/>
      <c r="E25" s="184"/>
      <c r="F25" s="184"/>
      <c r="G25" s="184"/>
      <c r="H25" s="184"/>
      <c r="I25" s="185">
        <v>1453</v>
      </c>
      <c r="J25" s="185"/>
      <c r="K25" s="185"/>
      <c r="L25" s="185"/>
      <c r="M25" s="185">
        <v>348</v>
      </c>
      <c r="N25" s="185"/>
      <c r="O25" s="185"/>
      <c r="P25" s="185"/>
      <c r="Q25" s="185">
        <v>182</v>
      </c>
      <c r="R25" s="185"/>
      <c r="S25" s="185"/>
      <c r="T25" s="185"/>
      <c r="U25" s="185">
        <v>267</v>
      </c>
      <c r="V25" s="185"/>
      <c r="W25" s="185"/>
      <c r="X25" s="186"/>
      <c r="Y25" s="187">
        <f t="shared" si="0"/>
        <v>2250</v>
      </c>
      <c r="Z25" s="188"/>
      <c r="AA25" s="188"/>
      <c r="AB25" s="189"/>
    </row>
    <row r="26" spans="1:28" ht="18" customHeight="1">
      <c r="A26" s="174"/>
      <c r="B26" s="175"/>
      <c r="C26" s="197" t="s">
        <v>29</v>
      </c>
      <c r="D26" s="197"/>
      <c r="E26" s="197"/>
      <c r="F26" s="197"/>
      <c r="G26" s="197"/>
      <c r="H26" s="197"/>
      <c r="I26" s="198">
        <v>238</v>
      </c>
      <c r="J26" s="198"/>
      <c r="K26" s="198"/>
      <c r="L26" s="198"/>
      <c r="M26" s="198">
        <v>44</v>
      </c>
      <c r="N26" s="198"/>
      <c r="O26" s="198"/>
      <c r="P26" s="198"/>
      <c r="Q26" s="198">
        <v>25</v>
      </c>
      <c r="R26" s="198"/>
      <c r="S26" s="198"/>
      <c r="T26" s="198"/>
      <c r="U26" s="198">
        <v>61</v>
      </c>
      <c r="V26" s="198"/>
      <c r="W26" s="198"/>
      <c r="X26" s="199"/>
      <c r="Y26" s="200">
        <f t="shared" si="0"/>
        <v>368</v>
      </c>
      <c r="Z26" s="201"/>
      <c r="AA26" s="201"/>
      <c r="AB26" s="202"/>
    </row>
    <row r="27" spans="1:28" ht="18" customHeight="1">
      <c r="A27" s="206" t="s">
        <v>343</v>
      </c>
      <c r="B27" s="207"/>
      <c r="C27" s="224" t="s">
        <v>0</v>
      </c>
      <c r="D27" s="224"/>
      <c r="E27" s="224"/>
      <c r="F27" s="224"/>
      <c r="G27" s="224"/>
      <c r="H27" s="224"/>
      <c r="I27" s="246">
        <v>1811</v>
      </c>
      <c r="J27" s="246"/>
      <c r="K27" s="246"/>
      <c r="L27" s="246"/>
      <c r="M27" s="246">
        <v>432</v>
      </c>
      <c r="N27" s="246"/>
      <c r="O27" s="246"/>
      <c r="P27" s="246"/>
      <c r="Q27" s="246">
        <v>204</v>
      </c>
      <c r="R27" s="246"/>
      <c r="S27" s="246"/>
      <c r="T27" s="246"/>
      <c r="U27" s="246">
        <v>294</v>
      </c>
      <c r="V27" s="246"/>
      <c r="W27" s="246"/>
      <c r="X27" s="247"/>
      <c r="Y27" s="218">
        <f>SUM(I27:X27)</f>
        <v>2741</v>
      </c>
      <c r="Z27" s="219"/>
      <c r="AA27" s="219"/>
      <c r="AB27" s="220"/>
    </row>
    <row r="28" spans="1:28" ht="18" customHeight="1">
      <c r="A28" s="206"/>
      <c r="B28" s="207"/>
      <c r="C28" s="184" t="s">
        <v>1</v>
      </c>
      <c r="D28" s="184"/>
      <c r="E28" s="184"/>
      <c r="F28" s="184"/>
      <c r="G28" s="184"/>
      <c r="H28" s="184"/>
      <c r="I28" s="185">
        <v>1502</v>
      </c>
      <c r="J28" s="185"/>
      <c r="K28" s="185"/>
      <c r="L28" s="185"/>
      <c r="M28" s="185">
        <v>372</v>
      </c>
      <c r="N28" s="185"/>
      <c r="O28" s="185"/>
      <c r="P28" s="185"/>
      <c r="Q28" s="185">
        <v>197</v>
      </c>
      <c r="R28" s="185"/>
      <c r="S28" s="185"/>
      <c r="T28" s="185"/>
      <c r="U28" s="185">
        <v>215</v>
      </c>
      <c r="V28" s="185"/>
      <c r="W28" s="185"/>
      <c r="X28" s="186"/>
      <c r="Y28" s="187">
        <f>SUM(I28:X28)</f>
        <v>2286</v>
      </c>
      <c r="Z28" s="188"/>
      <c r="AA28" s="188"/>
      <c r="AB28" s="189"/>
    </row>
    <row r="29" spans="1:28" ht="18" customHeight="1">
      <c r="A29" s="206"/>
      <c r="B29" s="207"/>
      <c r="C29" s="197" t="s">
        <v>29</v>
      </c>
      <c r="D29" s="197"/>
      <c r="E29" s="197"/>
      <c r="F29" s="197"/>
      <c r="G29" s="197"/>
      <c r="H29" s="197"/>
      <c r="I29" s="198">
        <v>312</v>
      </c>
      <c r="J29" s="198"/>
      <c r="K29" s="198"/>
      <c r="L29" s="198"/>
      <c r="M29" s="198">
        <v>60</v>
      </c>
      <c r="N29" s="198"/>
      <c r="O29" s="198"/>
      <c r="P29" s="198"/>
      <c r="Q29" s="198">
        <v>16</v>
      </c>
      <c r="R29" s="198"/>
      <c r="S29" s="198"/>
      <c r="T29" s="198"/>
      <c r="U29" s="198">
        <v>79</v>
      </c>
      <c r="V29" s="198"/>
      <c r="W29" s="198"/>
      <c r="X29" s="199"/>
      <c r="Y29" s="200">
        <f>SUM(I29:X29)</f>
        <v>467</v>
      </c>
      <c r="Z29" s="201"/>
      <c r="AA29" s="201"/>
      <c r="AB29" s="202"/>
    </row>
    <row r="30" spans="1:28" ht="18" customHeight="1">
      <c r="A30" s="206" t="s">
        <v>344</v>
      </c>
      <c r="B30" s="207"/>
      <c r="C30" s="224" t="s">
        <v>0</v>
      </c>
      <c r="D30" s="224"/>
      <c r="E30" s="224"/>
      <c r="F30" s="224"/>
      <c r="G30" s="224"/>
      <c r="H30" s="224"/>
      <c r="I30" s="246">
        <v>2072</v>
      </c>
      <c r="J30" s="246"/>
      <c r="K30" s="246"/>
      <c r="L30" s="246"/>
      <c r="M30" s="246">
        <v>441</v>
      </c>
      <c r="N30" s="246"/>
      <c r="O30" s="246"/>
      <c r="P30" s="246"/>
      <c r="Q30" s="246">
        <v>210</v>
      </c>
      <c r="R30" s="246"/>
      <c r="S30" s="246"/>
      <c r="T30" s="246"/>
      <c r="U30" s="246">
        <v>301</v>
      </c>
      <c r="V30" s="246"/>
      <c r="W30" s="246"/>
      <c r="X30" s="247"/>
      <c r="Y30" s="218">
        <f t="shared" si="0"/>
        <v>3024</v>
      </c>
      <c r="Z30" s="219"/>
      <c r="AA30" s="219"/>
      <c r="AB30" s="220"/>
    </row>
    <row r="31" spans="1:28" ht="18" customHeight="1">
      <c r="A31" s="206"/>
      <c r="B31" s="207"/>
      <c r="C31" s="184" t="s">
        <v>1</v>
      </c>
      <c r="D31" s="184"/>
      <c r="E31" s="184"/>
      <c r="F31" s="184"/>
      <c r="G31" s="184"/>
      <c r="H31" s="184"/>
      <c r="I31" s="185">
        <v>1841</v>
      </c>
      <c r="J31" s="185"/>
      <c r="K31" s="185"/>
      <c r="L31" s="185"/>
      <c r="M31" s="185">
        <v>405</v>
      </c>
      <c r="N31" s="185"/>
      <c r="O31" s="185"/>
      <c r="P31" s="185"/>
      <c r="Q31" s="185">
        <v>192</v>
      </c>
      <c r="R31" s="185"/>
      <c r="S31" s="185"/>
      <c r="T31" s="185"/>
      <c r="U31" s="185">
        <v>222</v>
      </c>
      <c r="V31" s="185"/>
      <c r="W31" s="185"/>
      <c r="X31" s="186"/>
      <c r="Y31" s="187">
        <f t="shared" si="0"/>
        <v>2660</v>
      </c>
      <c r="Z31" s="188"/>
      <c r="AA31" s="188"/>
      <c r="AB31" s="189"/>
    </row>
    <row r="32" spans="1:28" ht="18" customHeight="1">
      <c r="A32" s="206"/>
      <c r="B32" s="207"/>
      <c r="C32" s="197" t="s">
        <v>29</v>
      </c>
      <c r="D32" s="197"/>
      <c r="E32" s="197"/>
      <c r="F32" s="197"/>
      <c r="G32" s="197"/>
      <c r="H32" s="197"/>
      <c r="I32" s="198">
        <v>234</v>
      </c>
      <c r="J32" s="198"/>
      <c r="K32" s="198"/>
      <c r="L32" s="198"/>
      <c r="M32" s="198">
        <v>36</v>
      </c>
      <c r="N32" s="198"/>
      <c r="O32" s="198"/>
      <c r="P32" s="198"/>
      <c r="Q32" s="198">
        <v>29</v>
      </c>
      <c r="R32" s="198"/>
      <c r="S32" s="198"/>
      <c r="T32" s="198"/>
      <c r="U32" s="198">
        <v>81</v>
      </c>
      <c r="V32" s="198"/>
      <c r="W32" s="198"/>
      <c r="X32" s="199"/>
      <c r="Y32" s="200">
        <f t="shared" si="0"/>
        <v>380</v>
      </c>
      <c r="Z32" s="201"/>
      <c r="AA32" s="201"/>
      <c r="AB32" s="202"/>
    </row>
    <row r="33" spans="1:28" ht="18" customHeight="1">
      <c r="A33" s="206" t="s">
        <v>345</v>
      </c>
      <c r="B33" s="207"/>
      <c r="C33" s="224" t="s">
        <v>0</v>
      </c>
      <c r="D33" s="224"/>
      <c r="E33" s="224"/>
      <c r="F33" s="224"/>
      <c r="G33" s="224"/>
      <c r="H33" s="224"/>
      <c r="I33" s="246">
        <v>1398</v>
      </c>
      <c r="J33" s="246"/>
      <c r="K33" s="246"/>
      <c r="L33" s="246"/>
      <c r="M33" s="246">
        <v>317</v>
      </c>
      <c r="N33" s="246"/>
      <c r="O33" s="246"/>
      <c r="P33" s="246"/>
      <c r="Q33" s="246">
        <v>136</v>
      </c>
      <c r="R33" s="246"/>
      <c r="S33" s="246"/>
      <c r="T33" s="246"/>
      <c r="U33" s="246">
        <v>168</v>
      </c>
      <c r="V33" s="246"/>
      <c r="W33" s="246"/>
      <c r="X33" s="247"/>
      <c r="Y33" s="218">
        <f t="shared" si="0"/>
        <v>2019</v>
      </c>
      <c r="Z33" s="219"/>
      <c r="AA33" s="219"/>
      <c r="AB33" s="220"/>
    </row>
    <row r="34" spans="1:28" ht="18" customHeight="1">
      <c r="A34" s="206"/>
      <c r="B34" s="207"/>
      <c r="C34" s="184" t="s">
        <v>1</v>
      </c>
      <c r="D34" s="184"/>
      <c r="E34" s="184"/>
      <c r="F34" s="184"/>
      <c r="G34" s="184"/>
      <c r="H34" s="184"/>
      <c r="I34" s="185">
        <v>1217</v>
      </c>
      <c r="J34" s="185"/>
      <c r="K34" s="185"/>
      <c r="L34" s="185"/>
      <c r="M34" s="185">
        <v>282</v>
      </c>
      <c r="N34" s="185"/>
      <c r="O34" s="185"/>
      <c r="P34" s="185"/>
      <c r="Q34" s="185">
        <v>122</v>
      </c>
      <c r="R34" s="185"/>
      <c r="S34" s="185"/>
      <c r="T34" s="185"/>
      <c r="U34" s="185">
        <v>118</v>
      </c>
      <c r="V34" s="185"/>
      <c r="W34" s="185"/>
      <c r="X34" s="186"/>
      <c r="Y34" s="187">
        <f t="shared" si="0"/>
        <v>1739</v>
      </c>
      <c r="Z34" s="188"/>
      <c r="AA34" s="188"/>
      <c r="AB34" s="189"/>
    </row>
    <row r="35" spans="1:28" ht="18" customHeight="1" thickBot="1">
      <c r="A35" s="208"/>
      <c r="B35" s="209"/>
      <c r="C35" s="210" t="s">
        <v>29</v>
      </c>
      <c r="D35" s="210"/>
      <c r="E35" s="210"/>
      <c r="F35" s="210"/>
      <c r="G35" s="210"/>
      <c r="H35" s="210"/>
      <c r="I35" s="248">
        <v>182</v>
      </c>
      <c r="J35" s="248"/>
      <c r="K35" s="248"/>
      <c r="L35" s="248"/>
      <c r="M35" s="248">
        <v>35</v>
      </c>
      <c r="N35" s="248"/>
      <c r="O35" s="248"/>
      <c r="P35" s="248"/>
      <c r="Q35" s="248">
        <v>17</v>
      </c>
      <c r="R35" s="248"/>
      <c r="S35" s="248"/>
      <c r="T35" s="248"/>
      <c r="U35" s="248">
        <v>50</v>
      </c>
      <c r="V35" s="248"/>
      <c r="W35" s="248"/>
      <c r="X35" s="249"/>
      <c r="Y35" s="239">
        <f t="shared" si="0"/>
        <v>284</v>
      </c>
      <c r="Z35" s="233"/>
      <c r="AA35" s="233"/>
      <c r="AB35" s="234"/>
    </row>
    <row r="36" spans="1:28" ht="18" customHeight="1">
      <c r="A36" s="211">
        <v>91</v>
      </c>
      <c r="B36" s="212"/>
      <c r="C36" s="178" t="s">
        <v>0</v>
      </c>
      <c r="D36" s="178"/>
      <c r="E36" s="178"/>
      <c r="F36" s="178"/>
      <c r="G36" s="178"/>
      <c r="H36" s="178"/>
      <c r="I36" s="179">
        <v>49</v>
      </c>
      <c r="J36" s="179"/>
      <c r="K36" s="179"/>
      <c r="L36" s="179"/>
      <c r="M36" s="179">
        <v>14</v>
      </c>
      <c r="N36" s="179"/>
      <c r="O36" s="179"/>
      <c r="P36" s="179"/>
      <c r="Q36" s="179">
        <v>4</v>
      </c>
      <c r="R36" s="179"/>
      <c r="S36" s="179"/>
      <c r="T36" s="179"/>
      <c r="U36" s="179">
        <v>3</v>
      </c>
      <c r="V36" s="179"/>
      <c r="W36" s="179"/>
      <c r="X36" s="180"/>
      <c r="Y36" s="181">
        <f t="shared" si="0"/>
        <v>70</v>
      </c>
      <c r="Z36" s="182"/>
      <c r="AA36" s="182"/>
      <c r="AB36" s="183"/>
    </row>
    <row r="37" spans="1:28" ht="18" customHeight="1">
      <c r="A37" s="213"/>
      <c r="B37" s="212"/>
      <c r="C37" s="184" t="s">
        <v>1</v>
      </c>
      <c r="D37" s="184"/>
      <c r="E37" s="184"/>
      <c r="F37" s="184"/>
      <c r="G37" s="184"/>
      <c r="H37" s="184"/>
      <c r="I37" s="185">
        <v>41</v>
      </c>
      <c r="J37" s="185"/>
      <c r="K37" s="185"/>
      <c r="L37" s="185"/>
      <c r="M37" s="185">
        <v>12</v>
      </c>
      <c r="N37" s="185"/>
      <c r="O37" s="185"/>
      <c r="P37" s="185"/>
      <c r="Q37" s="185">
        <v>4</v>
      </c>
      <c r="R37" s="185"/>
      <c r="S37" s="185"/>
      <c r="T37" s="185"/>
      <c r="U37" s="185">
        <v>3</v>
      </c>
      <c r="V37" s="185"/>
      <c r="W37" s="185"/>
      <c r="X37" s="186"/>
      <c r="Y37" s="187">
        <f t="shared" si="0"/>
        <v>60</v>
      </c>
      <c r="Z37" s="188"/>
      <c r="AA37" s="188"/>
      <c r="AB37" s="189"/>
    </row>
    <row r="38" spans="1:28" ht="18" customHeight="1">
      <c r="A38" s="214"/>
      <c r="B38" s="215"/>
      <c r="C38" s="197" t="s">
        <v>29</v>
      </c>
      <c r="D38" s="197"/>
      <c r="E38" s="197"/>
      <c r="F38" s="197"/>
      <c r="G38" s="197"/>
      <c r="H38" s="197"/>
      <c r="I38" s="198">
        <v>8</v>
      </c>
      <c r="J38" s="198"/>
      <c r="K38" s="198"/>
      <c r="L38" s="198"/>
      <c r="M38" s="198">
        <v>2</v>
      </c>
      <c r="N38" s="198"/>
      <c r="O38" s="198"/>
      <c r="P38" s="198"/>
      <c r="Q38" s="198">
        <v>0</v>
      </c>
      <c r="R38" s="198"/>
      <c r="S38" s="198"/>
      <c r="T38" s="198"/>
      <c r="U38" s="198">
        <v>0</v>
      </c>
      <c r="V38" s="198"/>
      <c r="W38" s="198"/>
      <c r="X38" s="199"/>
      <c r="Y38" s="200">
        <f t="shared" si="0"/>
        <v>10</v>
      </c>
      <c r="Z38" s="201"/>
      <c r="AA38" s="201"/>
      <c r="AB38" s="202"/>
    </row>
    <row r="39" spans="1:28" ht="18" customHeight="1">
      <c r="A39" s="203">
        <v>92</v>
      </c>
      <c r="B39" s="175"/>
      <c r="C39" s="224" t="s">
        <v>0</v>
      </c>
      <c r="D39" s="224"/>
      <c r="E39" s="224"/>
      <c r="F39" s="224"/>
      <c r="G39" s="224"/>
      <c r="H39" s="224"/>
      <c r="I39" s="246">
        <v>121</v>
      </c>
      <c r="J39" s="246"/>
      <c r="K39" s="246"/>
      <c r="L39" s="246"/>
      <c r="M39" s="246">
        <v>28</v>
      </c>
      <c r="N39" s="246"/>
      <c r="O39" s="246"/>
      <c r="P39" s="246"/>
      <c r="Q39" s="246">
        <v>9</v>
      </c>
      <c r="R39" s="246"/>
      <c r="S39" s="246"/>
      <c r="T39" s="246"/>
      <c r="U39" s="246">
        <v>24</v>
      </c>
      <c r="V39" s="246"/>
      <c r="W39" s="246"/>
      <c r="X39" s="247"/>
      <c r="Y39" s="218">
        <f>SUM(I39:X39)</f>
        <v>182</v>
      </c>
      <c r="Z39" s="219"/>
      <c r="AA39" s="219"/>
      <c r="AB39" s="220"/>
    </row>
    <row r="40" spans="1:28" ht="18" customHeight="1">
      <c r="A40" s="174"/>
      <c r="B40" s="175"/>
      <c r="C40" s="184" t="s">
        <v>1</v>
      </c>
      <c r="D40" s="184"/>
      <c r="E40" s="184"/>
      <c r="F40" s="184"/>
      <c r="G40" s="184"/>
      <c r="H40" s="184"/>
      <c r="I40" s="185">
        <v>108</v>
      </c>
      <c r="J40" s="185"/>
      <c r="K40" s="185"/>
      <c r="L40" s="185"/>
      <c r="M40" s="185">
        <v>26</v>
      </c>
      <c r="N40" s="185"/>
      <c r="O40" s="185"/>
      <c r="P40" s="185"/>
      <c r="Q40" s="185">
        <v>11</v>
      </c>
      <c r="R40" s="185"/>
      <c r="S40" s="185"/>
      <c r="T40" s="185"/>
      <c r="U40" s="185">
        <v>21</v>
      </c>
      <c r="V40" s="185"/>
      <c r="W40" s="185"/>
      <c r="X40" s="186"/>
      <c r="Y40" s="187">
        <f t="shared" si="0"/>
        <v>166</v>
      </c>
      <c r="Z40" s="188"/>
      <c r="AA40" s="188"/>
      <c r="AB40" s="189"/>
    </row>
    <row r="41" spans="1:28" ht="18" customHeight="1">
      <c r="A41" s="174"/>
      <c r="B41" s="175"/>
      <c r="C41" s="197" t="s">
        <v>29</v>
      </c>
      <c r="D41" s="197"/>
      <c r="E41" s="197"/>
      <c r="F41" s="197"/>
      <c r="G41" s="197"/>
      <c r="H41" s="197"/>
      <c r="I41" s="198">
        <v>13</v>
      </c>
      <c r="J41" s="198"/>
      <c r="K41" s="198"/>
      <c r="L41" s="198"/>
      <c r="M41" s="198">
        <v>2</v>
      </c>
      <c r="N41" s="198"/>
      <c r="O41" s="198"/>
      <c r="P41" s="198"/>
      <c r="Q41" s="198">
        <v>0</v>
      </c>
      <c r="R41" s="198"/>
      <c r="S41" s="198"/>
      <c r="T41" s="198"/>
      <c r="U41" s="198">
        <v>3</v>
      </c>
      <c r="V41" s="198"/>
      <c r="W41" s="198"/>
      <c r="X41" s="199"/>
      <c r="Y41" s="225">
        <f t="shared" si="0"/>
        <v>18</v>
      </c>
      <c r="Z41" s="226"/>
      <c r="AA41" s="226"/>
      <c r="AB41" s="227"/>
    </row>
    <row r="42" spans="1:28" ht="18" customHeight="1">
      <c r="A42" s="172">
        <v>90</v>
      </c>
      <c r="B42" s="173"/>
      <c r="C42" s="178" t="s">
        <v>0</v>
      </c>
      <c r="D42" s="178"/>
      <c r="E42" s="178"/>
      <c r="F42" s="178"/>
      <c r="G42" s="178"/>
      <c r="H42" s="178"/>
      <c r="I42" s="179">
        <v>121</v>
      </c>
      <c r="J42" s="179"/>
      <c r="K42" s="179"/>
      <c r="L42" s="179"/>
      <c r="M42" s="179">
        <v>0</v>
      </c>
      <c r="N42" s="179"/>
      <c r="O42" s="179"/>
      <c r="P42" s="179"/>
      <c r="Q42" s="179">
        <v>1</v>
      </c>
      <c r="R42" s="179"/>
      <c r="S42" s="179"/>
      <c r="T42" s="179"/>
      <c r="U42" s="179">
        <v>162</v>
      </c>
      <c r="V42" s="179"/>
      <c r="W42" s="179"/>
      <c r="X42" s="180"/>
      <c r="Y42" s="181">
        <f>SUM(I42:X42)</f>
        <v>284</v>
      </c>
      <c r="Z42" s="182"/>
      <c r="AA42" s="182"/>
      <c r="AB42" s="183"/>
    </row>
    <row r="43" spans="1:28" ht="18" customHeight="1">
      <c r="A43" s="174"/>
      <c r="B43" s="175"/>
      <c r="C43" s="184" t="s">
        <v>1</v>
      </c>
      <c r="D43" s="184"/>
      <c r="E43" s="184"/>
      <c r="F43" s="184"/>
      <c r="G43" s="184"/>
      <c r="H43" s="184"/>
      <c r="I43" s="185">
        <v>118</v>
      </c>
      <c r="J43" s="185"/>
      <c r="K43" s="185"/>
      <c r="L43" s="185"/>
      <c r="M43" s="185">
        <v>0</v>
      </c>
      <c r="N43" s="185"/>
      <c r="O43" s="185"/>
      <c r="P43" s="185"/>
      <c r="Q43" s="185">
        <v>2</v>
      </c>
      <c r="R43" s="185"/>
      <c r="S43" s="185"/>
      <c r="T43" s="185"/>
      <c r="U43" s="185">
        <v>157</v>
      </c>
      <c r="V43" s="185"/>
      <c r="W43" s="185"/>
      <c r="X43" s="186"/>
      <c r="Y43" s="187">
        <f t="shared" ref="Y43:Y44" si="1">SUM(I43:X43)</f>
        <v>277</v>
      </c>
      <c r="Z43" s="188"/>
      <c r="AA43" s="188"/>
      <c r="AB43" s="189"/>
    </row>
    <row r="44" spans="1:28" ht="18" customHeight="1" thickBot="1">
      <c r="A44" s="176"/>
      <c r="B44" s="177"/>
      <c r="C44" s="190" t="s">
        <v>29</v>
      </c>
      <c r="D44" s="190"/>
      <c r="E44" s="190"/>
      <c r="F44" s="190"/>
      <c r="G44" s="190"/>
      <c r="H44" s="190"/>
      <c r="I44" s="191">
        <v>3</v>
      </c>
      <c r="J44" s="191"/>
      <c r="K44" s="191"/>
      <c r="L44" s="191"/>
      <c r="M44" s="191">
        <v>0</v>
      </c>
      <c r="N44" s="191"/>
      <c r="O44" s="191"/>
      <c r="P44" s="191"/>
      <c r="Q44" s="191">
        <v>0</v>
      </c>
      <c r="R44" s="191"/>
      <c r="S44" s="191"/>
      <c r="T44" s="191"/>
      <c r="U44" s="191">
        <v>5</v>
      </c>
      <c r="V44" s="191"/>
      <c r="W44" s="191"/>
      <c r="X44" s="192"/>
      <c r="Y44" s="193">
        <f t="shared" si="1"/>
        <v>8</v>
      </c>
      <c r="Z44" s="194"/>
      <c r="AA44" s="194"/>
      <c r="AB44" s="195"/>
    </row>
    <row r="45" spans="1:28" ht="18" customHeight="1" thickTop="1">
      <c r="A45" s="204" t="s">
        <v>33</v>
      </c>
      <c r="B45" s="205"/>
      <c r="C45" s="178" t="s">
        <v>0</v>
      </c>
      <c r="D45" s="178"/>
      <c r="E45" s="178"/>
      <c r="F45" s="178"/>
      <c r="G45" s="178"/>
      <c r="H45" s="178"/>
      <c r="I45" s="258">
        <f>I21+I30+I33+I27+I36+I39+I24+I42</f>
        <v>9080</v>
      </c>
      <c r="J45" s="258"/>
      <c r="K45" s="258"/>
      <c r="L45" s="258"/>
      <c r="M45" s="258">
        <f>M21+M30+M33+M27+M36+M39+M24+M42</f>
        <v>2017</v>
      </c>
      <c r="N45" s="258"/>
      <c r="O45" s="258"/>
      <c r="P45" s="258"/>
      <c r="Q45" s="258">
        <f t="shared" ref="Q45:Q47" si="2">Q21+Q30+Q33+Q27+Q36+Q39+Q24+Q42</f>
        <v>939</v>
      </c>
      <c r="R45" s="258"/>
      <c r="S45" s="258"/>
      <c r="T45" s="258"/>
      <c r="U45" s="258">
        <f t="shared" ref="U45:U47" si="3">U21+U30+U33+U27+U36+U39+U24+U42</f>
        <v>1600</v>
      </c>
      <c r="V45" s="258"/>
      <c r="W45" s="258"/>
      <c r="X45" s="259"/>
      <c r="Y45" s="228">
        <f>Y21+Y30+Y33+Y27+Y36+Y39+Y24+Y42</f>
        <v>13636</v>
      </c>
      <c r="Z45" s="229"/>
      <c r="AA45" s="229"/>
      <c r="AB45" s="230"/>
    </row>
    <row r="46" spans="1:28" ht="18" customHeight="1">
      <c r="A46" s="206"/>
      <c r="B46" s="207"/>
      <c r="C46" s="184" t="s">
        <v>1</v>
      </c>
      <c r="D46" s="184"/>
      <c r="E46" s="184"/>
      <c r="F46" s="184"/>
      <c r="G46" s="184"/>
      <c r="H46" s="184"/>
      <c r="I46" s="260">
        <f>I22+I31+I34+I28+I37+I40+I25+I43</f>
        <v>7919</v>
      </c>
      <c r="J46" s="260"/>
      <c r="K46" s="260"/>
      <c r="L46" s="260"/>
      <c r="M46" s="260">
        <f>M22+M31+M34+M28+M37+M40+M25+M43</f>
        <v>1802</v>
      </c>
      <c r="N46" s="260"/>
      <c r="O46" s="260"/>
      <c r="P46" s="260"/>
      <c r="Q46" s="260">
        <f t="shared" si="2"/>
        <v>872</v>
      </c>
      <c r="R46" s="260"/>
      <c r="S46" s="260"/>
      <c r="T46" s="260"/>
      <c r="U46" s="260">
        <f t="shared" si="3"/>
        <v>1258</v>
      </c>
      <c r="V46" s="260"/>
      <c r="W46" s="260"/>
      <c r="X46" s="261"/>
      <c r="Y46" s="231">
        <f>Y22+Y31+Y34+Y28+Y37+Y40+Y25+Y43</f>
        <v>11851</v>
      </c>
      <c r="Z46" s="188"/>
      <c r="AA46" s="188"/>
      <c r="AB46" s="189"/>
    </row>
    <row r="47" spans="1:28" ht="18" customHeight="1" thickBot="1">
      <c r="A47" s="208"/>
      <c r="B47" s="209"/>
      <c r="C47" s="210" t="s">
        <v>29</v>
      </c>
      <c r="D47" s="210"/>
      <c r="E47" s="210"/>
      <c r="F47" s="210"/>
      <c r="G47" s="210"/>
      <c r="H47" s="210"/>
      <c r="I47" s="233">
        <f>I23+I32+I35+I29+I38+I41+I26+I44</f>
        <v>1174</v>
      </c>
      <c r="J47" s="233"/>
      <c r="K47" s="233"/>
      <c r="L47" s="233"/>
      <c r="M47" s="233">
        <f>M23+M32+M35+M29+M38+M41+M26+M44</f>
        <v>217</v>
      </c>
      <c r="N47" s="233"/>
      <c r="O47" s="233"/>
      <c r="P47" s="233"/>
      <c r="Q47" s="233">
        <f t="shared" si="2"/>
        <v>104</v>
      </c>
      <c r="R47" s="233"/>
      <c r="S47" s="233"/>
      <c r="T47" s="233"/>
      <c r="U47" s="233">
        <f t="shared" si="3"/>
        <v>344</v>
      </c>
      <c r="V47" s="233"/>
      <c r="W47" s="233"/>
      <c r="X47" s="250"/>
      <c r="Y47" s="232">
        <f>Y23+Y32+Y35+Y29+Y38+Y41+Y26+Y44</f>
        <v>1839</v>
      </c>
      <c r="Z47" s="233"/>
      <c r="AA47" s="233"/>
      <c r="AB47" s="234"/>
    </row>
  </sheetData>
  <sheetProtection selectLockedCells="1"/>
  <mergeCells count="232">
    <mergeCell ref="A1:H1"/>
    <mergeCell ref="A2:H2"/>
    <mergeCell ref="A18:L18"/>
    <mergeCell ref="A16:G16"/>
    <mergeCell ref="H16:N16"/>
    <mergeCell ref="A14:G14"/>
    <mergeCell ref="H14:N14"/>
    <mergeCell ref="A15:G15"/>
    <mergeCell ref="H15:N15"/>
    <mergeCell ref="A12:G12"/>
    <mergeCell ref="H12:N12"/>
    <mergeCell ref="A13:G13"/>
    <mergeCell ref="H13:N13"/>
    <mergeCell ref="A10:G10"/>
    <mergeCell ref="H10:N10"/>
    <mergeCell ref="A6:G6"/>
    <mergeCell ref="H6:N6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7:L47"/>
    <mergeCell ref="M47:P47"/>
    <mergeCell ref="Q47:T47"/>
    <mergeCell ref="M38:P38"/>
    <mergeCell ref="Q38:T38"/>
    <mergeCell ref="I28:L28"/>
    <mergeCell ref="M28:P28"/>
    <mergeCell ref="Q28:T28"/>
    <mergeCell ref="C45:H45"/>
    <mergeCell ref="C46:H46"/>
    <mergeCell ref="I39:L39"/>
    <mergeCell ref="M39:P39"/>
    <mergeCell ref="Q39:T39"/>
    <mergeCell ref="I35:L35"/>
    <mergeCell ref="M35:P35"/>
    <mergeCell ref="Q35:T35"/>
    <mergeCell ref="U47:X47"/>
    <mergeCell ref="A19:H20"/>
    <mergeCell ref="C21:H21"/>
    <mergeCell ref="C22:H22"/>
    <mergeCell ref="C23:H23"/>
    <mergeCell ref="C30:H30"/>
    <mergeCell ref="C31:H31"/>
    <mergeCell ref="I45:L45"/>
    <mergeCell ref="M45:P45"/>
    <mergeCell ref="Q45:T45"/>
    <mergeCell ref="U45:X45"/>
    <mergeCell ref="I46:L46"/>
    <mergeCell ref="M46:P46"/>
    <mergeCell ref="Q46:T46"/>
    <mergeCell ref="U46:X46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5:AB45"/>
    <mergeCell ref="Y46:AB46"/>
    <mergeCell ref="Y47:AB47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5:B47"/>
    <mergeCell ref="C47:H47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  <mergeCell ref="A42:B44"/>
    <mergeCell ref="C42:H42"/>
    <mergeCell ref="I42:L42"/>
    <mergeCell ref="M42:P42"/>
    <mergeCell ref="Q42:T42"/>
    <mergeCell ref="U42:X42"/>
    <mergeCell ref="Y42:AB42"/>
    <mergeCell ref="C43:H43"/>
    <mergeCell ref="I43:L43"/>
    <mergeCell ref="M43:P43"/>
    <mergeCell ref="Q43:T43"/>
    <mergeCell ref="U43:X43"/>
    <mergeCell ref="Y43:AB43"/>
    <mergeCell ref="C44:H44"/>
    <mergeCell ref="I44:L44"/>
    <mergeCell ref="M44:P44"/>
    <mergeCell ref="Q44:T44"/>
    <mergeCell ref="U44:X44"/>
    <mergeCell ref="Y44:AB44"/>
    <mergeCell ref="V16:AB16"/>
    <mergeCell ref="O16:U16"/>
    <mergeCell ref="V15:AB15"/>
    <mergeCell ref="O15:U15"/>
    <mergeCell ref="V14:AB14"/>
    <mergeCell ref="O14:U14"/>
    <mergeCell ref="V13:AB13"/>
    <mergeCell ref="O13:U13"/>
    <mergeCell ref="V12:AB12"/>
    <mergeCell ref="O12:U12"/>
  </mergeCells>
  <phoneticPr fontId="1"/>
  <dataValidations count="1">
    <dataValidation imeMode="off" allowBlank="1" showInputMessage="1" showErrorMessage="1" sqref="H5:AB16 I21:AB47"/>
  </dataValidations>
  <pageMargins left="0.70866141732283472" right="0.23622047244094491" top="0.31496062992125984" bottom="0.19685039370078741" header="0.31496062992125984" footer="0.23622047244094491"/>
  <pageSetup paperSize="9" orientation="portrait" useFirstPageNumber="1" r:id="rId1"/>
  <headerFooter>
    <oddFooter>&amp;C&amp;"Century,標準"&amp;12 5-&amp;P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topLeftCell="A25" zoomScaleNormal="100" zoomScalePageLayoutView="70" workbookViewId="0">
      <selection activeCell="N51" sqref="N5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93" t="s">
        <v>3</v>
      </c>
      <c r="B1" s="293"/>
      <c r="C1" s="293"/>
      <c r="D1" s="293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57.75" customHeight="1">
      <c r="A2" s="305" t="s">
        <v>37</v>
      </c>
      <c r="B2" s="306"/>
      <c r="C2" s="294" t="s">
        <v>4</v>
      </c>
      <c r="D2" s="296" t="s">
        <v>5</v>
      </c>
      <c r="E2" s="296" t="s">
        <v>6</v>
      </c>
      <c r="F2" s="296" t="s">
        <v>7</v>
      </c>
      <c r="G2" s="296" t="s">
        <v>8</v>
      </c>
      <c r="H2" s="296" t="s">
        <v>9</v>
      </c>
      <c r="I2" s="296" t="s">
        <v>10</v>
      </c>
      <c r="J2" s="296" t="s">
        <v>11</v>
      </c>
      <c r="K2" s="296" t="s">
        <v>70</v>
      </c>
      <c r="L2" s="296" t="s">
        <v>12</v>
      </c>
      <c r="M2" s="301" t="s">
        <v>13</v>
      </c>
      <c r="N2" s="303" t="s">
        <v>14</v>
      </c>
    </row>
    <row r="3" spans="1:14" ht="57.75" customHeight="1" thickBot="1">
      <c r="A3" s="307"/>
      <c r="B3" s="308"/>
      <c r="C3" s="295"/>
      <c r="D3" s="297"/>
      <c r="E3" s="297"/>
      <c r="F3" s="297"/>
      <c r="G3" s="297"/>
      <c r="H3" s="297"/>
      <c r="I3" s="297"/>
      <c r="J3" s="297"/>
      <c r="K3" s="297"/>
      <c r="L3" s="297"/>
      <c r="M3" s="302"/>
      <c r="N3" s="304"/>
    </row>
    <row r="4" spans="1:14" ht="17.45" customHeight="1" thickTop="1">
      <c r="A4" s="309" t="s">
        <v>15</v>
      </c>
      <c r="B4" s="2" t="s">
        <v>0</v>
      </c>
      <c r="C4" s="10">
        <v>4</v>
      </c>
      <c r="D4" s="10">
        <v>0</v>
      </c>
      <c r="E4" s="10">
        <v>0</v>
      </c>
      <c r="F4" s="10">
        <v>70</v>
      </c>
      <c r="G4" s="10">
        <v>15</v>
      </c>
      <c r="H4" s="10">
        <v>8</v>
      </c>
      <c r="I4" s="10">
        <v>204</v>
      </c>
      <c r="J4" s="10">
        <v>3</v>
      </c>
      <c r="K4" s="10">
        <v>7</v>
      </c>
      <c r="L4" s="10">
        <v>712</v>
      </c>
      <c r="M4" s="11">
        <v>91</v>
      </c>
      <c r="N4" s="12">
        <f>SUM(C4:M4)</f>
        <v>1114</v>
      </c>
    </row>
    <row r="5" spans="1:14" ht="17.45" customHeight="1">
      <c r="A5" s="299"/>
      <c r="B5" s="3" t="s">
        <v>1</v>
      </c>
      <c r="C5" s="13">
        <v>0</v>
      </c>
      <c r="D5" s="13">
        <v>0</v>
      </c>
      <c r="E5" s="13">
        <v>0</v>
      </c>
      <c r="F5" s="13">
        <v>66</v>
      </c>
      <c r="G5" s="13">
        <v>14</v>
      </c>
      <c r="H5" s="13">
        <v>8</v>
      </c>
      <c r="I5" s="13">
        <v>190</v>
      </c>
      <c r="J5" s="13">
        <v>3</v>
      </c>
      <c r="K5" s="13">
        <v>6</v>
      </c>
      <c r="L5" s="13">
        <v>646</v>
      </c>
      <c r="M5" s="14">
        <v>74</v>
      </c>
      <c r="N5" s="15">
        <f>SUM(C5:M5)</f>
        <v>1007</v>
      </c>
    </row>
    <row r="6" spans="1:14" ht="17.45" customHeight="1">
      <c r="A6" s="300"/>
      <c r="B6" s="1" t="s">
        <v>2</v>
      </c>
      <c r="C6" s="16">
        <v>4</v>
      </c>
      <c r="D6" s="16">
        <v>0</v>
      </c>
      <c r="E6" s="16">
        <v>0</v>
      </c>
      <c r="F6" s="16">
        <v>6</v>
      </c>
      <c r="G6" s="16">
        <v>1</v>
      </c>
      <c r="H6" s="16">
        <v>0</v>
      </c>
      <c r="I6" s="16">
        <v>14</v>
      </c>
      <c r="J6" s="16">
        <v>0</v>
      </c>
      <c r="K6" s="16">
        <v>1</v>
      </c>
      <c r="L6" s="16">
        <v>67</v>
      </c>
      <c r="M6" s="17">
        <v>17</v>
      </c>
      <c r="N6" s="18">
        <f>SUM(C6:M6)</f>
        <v>110</v>
      </c>
    </row>
    <row r="7" spans="1:14" ht="17.45" customHeight="1">
      <c r="A7" s="298" t="s">
        <v>16</v>
      </c>
      <c r="B7" s="2" t="s">
        <v>0</v>
      </c>
      <c r="C7" s="19">
        <v>5</v>
      </c>
      <c r="D7" s="19">
        <v>0</v>
      </c>
      <c r="E7" s="19">
        <v>0</v>
      </c>
      <c r="F7" s="19">
        <v>63</v>
      </c>
      <c r="G7" s="19">
        <v>16</v>
      </c>
      <c r="H7" s="19">
        <v>2</v>
      </c>
      <c r="I7" s="19">
        <v>129</v>
      </c>
      <c r="J7" s="19">
        <v>3</v>
      </c>
      <c r="K7" s="19">
        <v>5</v>
      </c>
      <c r="L7" s="19">
        <v>735</v>
      </c>
      <c r="M7" s="20">
        <v>93</v>
      </c>
      <c r="N7" s="21">
        <f t="shared" ref="N7:N42" si="0">SUM(C7:M7)</f>
        <v>1051</v>
      </c>
    </row>
    <row r="8" spans="1:14" ht="17.45" customHeight="1">
      <c r="A8" s="299"/>
      <c r="B8" s="3" t="s">
        <v>1</v>
      </c>
      <c r="C8" s="13">
        <v>0</v>
      </c>
      <c r="D8" s="13">
        <v>0</v>
      </c>
      <c r="E8" s="13">
        <v>0</v>
      </c>
      <c r="F8" s="13">
        <v>62</v>
      </c>
      <c r="G8" s="13">
        <v>15</v>
      </c>
      <c r="H8" s="13">
        <v>2</v>
      </c>
      <c r="I8" s="13">
        <v>122</v>
      </c>
      <c r="J8" s="13">
        <v>2</v>
      </c>
      <c r="K8" s="13">
        <v>2</v>
      </c>
      <c r="L8" s="13">
        <v>594</v>
      </c>
      <c r="M8" s="14">
        <v>75</v>
      </c>
      <c r="N8" s="15">
        <f t="shared" si="0"/>
        <v>874</v>
      </c>
    </row>
    <row r="9" spans="1:14" ht="17.45" customHeight="1">
      <c r="A9" s="300"/>
      <c r="B9" s="1" t="s">
        <v>2</v>
      </c>
      <c r="C9" s="16">
        <v>5</v>
      </c>
      <c r="D9" s="16">
        <v>0</v>
      </c>
      <c r="E9" s="16">
        <v>0</v>
      </c>
      <c r="F9" s="16">
        <v>6</v>
      </c>
      <c r="G9" s="16">
        <v>1</v>
      </c>
      <c r="H9" s="16">
        <v>0</v>
      </c>
      <c r="I9" s="16">
        <v>7</v>
      </c>
      <c r="J9" s="16">
        <v>1</v>
      </c>
      <c r="K9" s="16">
        <v>3</v>
      </c>
      <c r="L9" s="16">
        <v>141</v>
      </c>
      <c r="M9" s="17">
        <v>18</v>
      </c>
      <c r="N9" s="18">
        <f t="shared" si="0"/>
        <v>182</v>
      </c>
    </row>
    <row r="10" spans="1:14" ht="17.45" customHeight="1">
      <c r="A10" s="298" t="s">
        <v>17</v>
      </c>
      <c r="B10" s="2" t="s">
        <v>0</v>
      </c>
      <c r="C10" s="19">
        <v>4</v>
      </c>
      <c r="D10" s="19">
        <v>0</v>
      </c>
      <c r="E10" s="19">
        <v>1</v>
      </c>
      <c r="F10" s="19">
        <v>62</v>
      </c>
      <c r="G10" s="19">
        <v>15</v>
      </c>
      <c r="H10" s="19">
        <v>4</v>
      </c>
      <c r="I10" s="19">
        <v>147</v>
      </c>
      <c r="J10" s="19">
        <v>3</v>
      </c>
      <c r="K10" s="19">
        <v>5</v>
      </c>
      <c r="L10" s="19">
        <v>642</v>
      </c>
      <c r="M10" s="20">
        <v>89</v>
      </c>
      <c r="N10" s="21">
        <f t="shared" si="0"/>
        <v>972</v>
      </c>
    </row>
    <row r="11" spans="1:14" ht="17.45" customHeight="1">
      <c r="A11" s="299"/>
      <c r="B11" s="3" t="s">
        <v>1</v>
      </c>
      <c r="C11" s="13">
        <v>0</v>
      </c>
      <c r="D11" s="13">
        <v>0</v>
      </c>
      <c r="E11" s="13">
        <v>0</v>
      </c>
      <c r="F11" s="13">
        <v>57</v>
      </c>
      <c r="G11" s="13">
        <v>15</v>
      </c>
      <c r="H11" s="13">
        <v>5</v>
      </c>
      <c r="I11" s="13">
        <v>135</v>
      </c>
      <c r="J11" s="13">
        <v>3</v>
      </c>
      <c r="K11" s="13">
        <v>5</v>
      </c>
      <c r="L11" s="13">
        <v>569</v>
      </c>
      <c r="M11" s="14">
        <v>67</v>
      </c>
      <c r="N11" s="15">
        <f t="shared" si="0"/>
        <v>856</v>
      </c>
    </row>
    <row r="12" spans="1:14" ht="17.45" customHeight="1">
      <c r="A12" s="300"/>
      <c r="B12" s="1" t="s">
        <v>2</v>
      </c>
      <c r="C12" s="16">
        <v>4</v>
      </c>
      <c r="D12" s="16">
        <v>0</v>
      </c>
      <c r="E12" s="16">
        <v>1</v>
      </c>
      <c r="F12" s="16">
        <v>9</v>
      </c>
      <c r="G12" s="16">
        <v>0</v>
      </c>
      <c r="H12" s="16">
        <v>0</v>
      </c>
      <c r="I12" s="16">
        <v>12</v>
      </c>
      <c r="J12" s="16">
        <v>0</v>
      </c>
      <c r="K12" s="16">
        <v>0</v>
      </c>
      <c r="L12" s="16">
        <v>74</v>
      </c>
      <c r="M12" s="17">
        <v>22</v>
      </c>
      <c r="N12" s="18">
        <f t="shared" si="0"/>
        <v>122</v>
      </c>
    </row>
    <row r="13" spans="1:14" ht="17.45" customHeight="1">
      <c r="A13" s="298" t="s">
        <v>18</v>
      </c>
      <c r="B13" s="2" t="s">
        <v>0</v>
      </c>
      <c r="C13" s="19">
        <v>3</v>
      </c>
      <c r="D13" s="19">
        <v>0</v>
      </c>
      <c r="E13" s="19">
        <v>0</v>
      </c>
      <c r="F13" s="19">
        <v>85</v>
      </c>
      <c r="G13" s="19">
        <v>25</v>
      </c>
      <c r="H13" s="19">
        <v>6</v>
      </c>
      <c r="I13" s="19">
        <v>163</v>
      </c>
      <c r="J13" s="19">
        <v>4</v>
      </c>
      <c r="K13" s="19">
        <v>10</v>
      </c>
      <c r="L13" s="19">
        <v>613</v>
      </c>
      <c r="M13" s="20">
        <v>68</v>
      </c>
      <c r="N13" s="21">
        <f t="shared" si="0"/>
        <v>977</v>
      </c>
    </row>
    <row r="14" spans="1:14" ht="17.45" customHeight="1">
      <c r="A14" s="299"/>
      <c r="B14" s="3" t="s">
        <v>1</v>
      </c>
      <c r="C14" s="13">
        <v>1</v>
      </c>
      <c r="D14" s="13">
        <v>0</v>
      </c>
      <c r="E14" s="13">
        <v>0</v>
      </c>
      <c r="F14" s="13">
        <v>77</v>
      </c>
      <c r="G14" s="13">
        <v>25</v>
      </c>
      <c r="H14" s="13">
        <v>6</v>
      </c>
      <c r="I14" s="13">
        <v>152</v>
      </c>
      <c r="J14" s="13">
        <v>3</v>
      </c>
      <c r="K14" s="13">
        <v>6</v>
      </c>
      <c r="L14" s="13">
        <v>556</v>
      </c>
      <c r="M14" s="14">
        <v>41</v>
      </c>
      <c r="N14" s="15">
        <f t="shared" si="0"/>
        <v>867</v>
      </c>
    </row>
    <row r="15" spans="1:14" ht="17.45" customHeight="1">
      <c r="A15" s="300"/>
      <c r="B15" s="1" t="s">
        <v>2</v>
      </c>
      <c r="C15" s="16">
        <v>2</v>
      </c>
      <c r="D15" s="16">
        <v>0</v>
      </c>
      <c r="E15" s="16">
        <v>0</v>
      </c>
      <c r="F15" s="16">
        <v>9</v>
      </c>
      <c r="G15" s="16">
        <v>0</v>
      </c>
      <c r="H15" s="16">
        <v>0</v>
      </c>
      <c r="I15" s="16">
        <v>11</v>
      </c>
      <c r="J15" s="16">
        <v>1</v>
      </c>
      <c r="K15" s="16">
        <v>4</v>
      </c>
      <c r="L15" s="16">
        <v>58</v>
      </c>
      <c r="M15" s="17">
        <v>27</v>
      </c>
      <c r="N15" s="18">
        <f t="shared" si="0"/>
        <v>112</v>
      </c>
    </row>
    <row r="16" spans="1:14" ht="17.45" customHeight="1">
      <c r="A16" s="298" t="s">
        <v>19</v>
      </c>
      <c r="B16" s="2" t="s">
        <v>0</v>
      </c>
      <c r="C16" s="19">
        <v>4</v>
      </c>
      <c r="D16" s="19">
        <v>0</v>
      </c>
      <c r="E16" s="19">
        <v>0</v>
      </c>
      <c r="F16" s="19">
        <v>74</v>
      </c>
      <c r="G16" s="19">
        <v>27</v>
      </c>
      <c r="H16" s="19">
        <v>3</v>
      </c>
      <c r="I16" s="19">
        <v>155</v>
      </c>
      <c r="J16" s="19">
        <v>5</v>
      </c>
      <c r="K16" s="19">
        <v>8</v>
      </c>
      <c r="L16" s="19">
        <v>704</v>
      </c>
      <c r="M16" s="20">
        <v>69</v>
      </c>
      <c r="N16" s="21">
        <f t="shared" si="0"/>
        <v>1049</v>
      </c>
    </row>
    <row r="17" spans="1:14" ht="17.45" customHeight="1">
      <c r="A17" s="299"/>
      <c r="B17" s="3" t="s">
        <v>1</v>
      </c>
      <c r="C17" s="13">
        <v>0</v>
      </c>
      <c r="D17" s="13">
        <v>0</v>
      </c>
      <c r="E17" s="13">
        <v>0</v>
      </c>
      <c r="F17" s="13">
        <v>73</v>
      </c>
      <c r="G17" s="13">
        <v>26</v>
      </c>
      <c r="H17" s="13">
        <v>3</v>
      </c>
      <c r="I17" s="13">
        <v>140</v>
      </c>
      <c r="J17" s="13">
        <v>3</v>
      </c>
      <c r="K17" s="13">
        <v>6</v>
      </c>
      <c r="L17" s="13">
        <v>640</v>
      </c>
      <c r="M17" s="14">
        <v>48</v>
      </c>
      <c r="N17" s="15">
        <f t="shared" si="0"/>
        <v>939</v>
      </c>
    </row>
    <row r="18" spans="1:14" ht="17.45" customHeight="1">
      <c r="A18" s="300"/>
      <c r="B18" s="1" t="s">
        <v>2</v>
      </c>
      <c r="C18" s="16">
        <v>4</v>
      </c>
      <c r="D18" s="16">
        <v>0</v>
      </c>
      <c r="E18" s="16">
        <v>0</v>
      </c>
      <c r="F18" s="16">
        <v>8</v>
      </c>
      <c r="G18" s="16">
        <v>1</v>
      </c>
      <c r="H18" s="16">
        <v>0</v>
      </c>
      <c r="I18" s="16">
        <v>16</v>
      </c>
      <c r="J18" s="16">
        <v>2</v>
      </c>
      <c r="K18" s="16">
        <v>2</v>
      </c>
      <c r="L18" s="16">
        <v>66</v>
      </c>
      <c r="M18" s="17">
        <v>21</v>
      </c>
      <c r="N18" s="18">
        <f t="shared" si="0"/>
        <v>120</v>
      </c>
    </row>
    <row r="19" spans="1:14" ht="17.45" customHeight="1">
      <c r="A19" s="298" t="s">
        <v>20</v>
      </c>
      <c r="B19" s="2" t="s">
        <v>0</v>
      </c>
      <c r="C19" s="19">
        <v>4</v>
      </c>
      <c r="D19" s="19">
        <v>0</v>
      </c>
      <c r="E19" s="19">
        <v>1</v>
      </c>
      <c r="F19" s="19">
        <v>89</v>
      </c>
      <c r="G19" s="19">
        <v>26</v>
      </c>
      <c r="H19" s="19">
        <v>16</v>
      </c>
      <c r="I19" s="19">
        <v>161</v>
      </c>
      <c r="J19" s="19">
        <v>7</v>
      </c>
      <c r="K19" s="19">
        <v>11</v>
      </c>
      <c r="L19" s="19">
        <v>662</v>
      </c>
      <c r="M19" s="20">
        <v>47</v>
      </c>
      <c r="N19" s="21">
        <f t="shared" si="0"/>
        <v>1024</v>
      </c>
    </row>
    <row r="20" spans="1:14" ht="17.45" customHeight="1">
      <c r="A20" s="299"/>
      <c r="B20" s="3" t="s">
        <v>1</v>
      </c>
      <c r="C20" s="13">
        <v>0</v>
      </c>
      <c r="D20" s="13">
        <v>0</v>
      </c>
      <c r="E20" s="13">
        <v>1</v>
      </c>
      <c r="F20" s="13">
        <v>81</v>
      </c>
      <c r="G20" s="13">
        <v>26</v>
      </c>
      <c r="H20" s="13">
        <v>16</v>
      </c>
      <c r="I20" s="13">
        <v>142</v>
      </c>
      <c r="J20" s="13">
        <v>6</v>
      </c>
      <c r="K20" s="13">
        <v>9</v>
      </c>
      <c r="L20" s="13">
        <v>589</v>
      </c>
      <c r="M20" s="14">
        <v>31</v>
      </c>
      <c r="N20" s="15">
        <f t="shared" si="0"/>
        <v>901</v>
      </c>
    </row>
    <row r="21" spans="1:14" ht="17.45" customHeight="1">
      <c r="A21" s="300"/>
      <c r="B21" s="1" t="s">
        <v>2</v>
      </c>
      <c r="C21" s="16">
        <v>4</v>
      </c>
      <c r="D21" s="16">
        <v>0</v>
      </c>
      <c r="E21" s="16">
        <v>0</v>
      </c>
      <c r="F21" s="16">
        <v>9</v>
      </c>
      <c r="G21" s="16">
        <v>0</v>
      </c>
      <c r="H21" s="16">
        <v>0</v>
      </c>
      <c r="I21" s="16">
        <v>19</v>
      </c>
      <c r="J21" s="16">
        <v>1</v>
      </c>
      <c r="K21" s="16">
        <v>2</v>
      </c>
      <c r="L21" s="16">
        <v>73</v>
      </c>
      <c r="M21" s="17">
        <v>16</v>
      </c>
      <c r="N21" s="18">
        <f t="shared" si="0"/>
        <v>124</v>
      </c>
    </row>
    <row r="22" spans="1:14" ht="17.45" customHeight="1">
      <c r="A22" s="298" t="s">
        <v>21</v>
      </c>
      <c r="B22" s="2" t="s">
        <v>0</v>
      </c>
      <c r="C22" s="19">
        <v>2</v>
      </c>
      <c r="D22" s="19">
        <v>0</v>
      </c>
      <c r="E22" s="19">
        <v>0</v>
      </c>
      <c r="F22" s="19">
        <v>79</v>
      </c>
      <c r="G22" s="19">
        <v>30</v>
      </c>
      <c r="H22" s="19">
        <v>6</v>
      </c>
      <c r="I22" s="19">
        <v>143</v>
      </c>
      <c r="J22" s="19">
        <v>8</v>
      </c>
      <c r="K22" s="19">
        <v>10</v>
      </c>
      <c r="L22" s="132">
        <v>920</v>
      </c>
      <c r="M22" s="133">
        <v>104</v>
      </c>
      <c r="N22" s="21">
        <f t="shared" si="0"/>
        <v>1302</v>
      </c>
    </row>
    <row r="23" spans="1:14" ht="17.45" customHeight="1">
      <c r="A23" s="299"/>
      <c r="B23" s="3" t="s">
        <v>1</v>
      </c>
      <c r="C23" s="13">
        <v>1</v>
      </c>
      <c r="D23" s="13">
        <v>0</v>
      </c>
      <c r="E23" s="13">
        <v>0</v>
      </c>
      <c r="F23" s="13">
        <v>73</v>
      </c>
      <c r="G23" s="13">
        <v>29</v>
      </c>
      <c r="H23" s="13">
        <v>6</v>
      </c>
      <c r="I23" s="13">
        <v>125</v>
      </c>
      <c r="J23" s="13">
        <v>8</v>
      </c>
      <c r="K23" s="13">
        <v>7</v>
      </c>
      <c r="L23" s="134">
        <v>806</v>
      </c>
      <c r="M23" s="135">
        <v>75</v>
      </c>
      <c r="N23" s="15">
        <f t="shared" si="0"/>
        <v>1130</v>
      </c>
    </row>
    <row r="24" spans="1:14" ht="17.45" customHeight="1">
      <c r="A24" s="300"/>
      <c r="B24" s="1" t="s">
        <v>2</v>
      </c>
      <c r="C24" s="16">
        <v>1</v>
      </c>
      <c r="D24" s="16">
        <v>0</v>
      </c>
      <c r="E24" s="16">
        <v>0</v>
      </c>
      <c r="F24" s="16">
        <v>7</v>
      </c>
      <c r="G24" s="16">
        <v>1</v>
      </c>
      <c r="H24" s="16">
        <v>0</v>
      </c>
      <c r="I24" s="16">
        <v>18</v>
      </c>
      <c r="J24" s="16">
        <v>0</v>
      </c>
      <c r="K24" s="16">
        <v>3</v>
      </c>
      <c r="L24" s="16">
        <v>116</v>
      </c>
      <c r="M24" s="17">
        <v>29</v>
      </c>
      <c r="N24" s="18">
        <f t="shared" si="0"/>
        <v>175</v>
      </c>
    </row>
    <row r="25" spans="1:14" ht="17.45" customHeight="1">
      <c r="A25" s="298" t="s">
        <v>22</v>
      </c>
      <c r="B25" s="2" t="s">
        <v>0</v>
      </c>
      <c r="C25" s="19">
        <v>5</v>
      </c>
      <c r="D25" s="19">
        <v>0</v>
      </c>
      <c r="E25" s="19">
        <v>0</v>
      </c>
      <c r="F25" s="19">
        <v>76</v>
      </c>
      <c r="G25" s="19">
        <v>32</v>
      </c>
      <c r="H25" s="19">
        <v>11</v>
      </c>
      <c r="I25" s="19">
        <v>172</v>
      </c>
      <c r="J25" s="19">
        <v>8</v>
      </c>
      <c r="K25" s="19">
        <v>9</v>
      </c>
      <c r="L25" s="19">
        <v>1026</v>
      </c>
      <c r="M25" s="20">
        <v>102</v>
      </c>
      <c r="N25" s="21">
        <f t="shared" si="0"/>
        <v>1441</v>
      </c>
    </row>
    <row r="26" spans="1:14" ht="17.45" customHeight="1">
      <c r="A26" s="299"/>
      <c r="B26" s="3" t="s">
        <v>1</v>
      </c>
      <c r="C26" s="13">
        <v>1</v>
      </c>
      <c r="D26" s="13">
        <v>0</v>
      </c>
      <c r="E26" s="13">
        <v>0</v>
      </c>
      <c r="F26" s="13">
        <v>70</v>
      </c>
      <c r="G26" s="13">
        <v>31</v>
      </c>
      <c r="H26" s="13">
        <v>11</v>
      </c>
      <c r="I26" s="13">
        <v>145</v>
      </c>
      <c r="J26" s="13">
        <v>7</v>
      </c>
      <c r="K26" s="13">
        <v>7</v>
      </c>
      <c r="L26" s="13">
        <v>840</v>
      </c>
      <c r="M26" s="14">
        <v>85</v>
      </c>
      <c r="N26" s="15">
        <f t="shared" si="0"/>
        <v>1197</v>
      </c>
    </row>
    <row r="27" spans="1:14" ht="17.45" customHeight="1">
      <c r="A27" s="300"/>
      <c r="B27" s="1" t="s">
        <v>2</v>
      </c>
      <c r="C27" s="16">
        <v>4</v>
      </c>
      <c r="D27" s="16">
        <v>0</v>
      </c>
      <c r="E27" s="16">
        <v>0</v>
      </c>
      <c r="F27" s="16">
        <v>11</v>
      </c>
      <c r="G27" s="16">
        <v>1</v>
      </c>
      <c r="H27" s="16">
        <v>0</v>
      </c>
      <c r="I27" s="16">
        <v>27</v>
      </c>
      <c r="J27" s="16">
        <v>1</v>
      </c>
      <c r="K27" s="16">
        <v>2</v>
      </c>
      <c r="L27" s="16">
        <v>190</v>
      </c>
      <c r="M27" s="17">
        <v>17</v>
      </c>
      <c r="N27" s="18">
        <f t="shared" si="0"/>
        <v>253</v>
      </c>
    </row>
    <row r="28" spans="1:14" ht="17.45" customHeight="1">
      <c r="A28" s="298" t="s">
        <v>23</v>
      </c>
      <c r="B28" s="2" t="s">
        <v>0</v>
      </c>
      <c r="C28" s="19">
        <v>2</v>
      </c>
      <c r="D28" s="19">
        <v>0</v>
      </c>
      <c r="E28" s="19">
        <v>1</v>
      </c>
      <c r="F28" s="19">
        <v>85</v>
      </c>
      <c r="G28" s="19">
        <v>26</v>
      </c>
      <c r="H28" s="19">
        <v>8</v>
      </c>
      <c r="I28" s="19">
        <v>166</v>
      </c>
      <c r="J28" s="19">
        <v>7</v>
      </c>
      <c r="K28" s="19">
        <v>14</v>
      </c>
      <c r="L28" s="19">
        <v>857</v>
      </c>
      <c r="M28" s="20">
        <v>83</v>
      </c>
      <c r="N28" s="21">
        <f t="shared" si="0"/>
        <v>1249</v>
      </c>
    </row>
    <row r="29" spans="1:14" ht="17.45" customHeight="1">
      <c r="A29" s="299"/>
      <c r="B29" s="3" t="s">
        <v>1</v>
      </c>
      <c r="C29" s="13">
        <v>0</v>
      </c>
      <c r="D29" s="13">
        <v>0</v>
      </c>
      <c r="E29" s="13">
        <v>0</v>
      </c>
      <c r="F29" s="13">
        <v>86</v>
      </c>
      <c r="G29" s="13">
        <v>26</v>
      </c>
      <c r="H29" s="13">
        <v>8</v>
      </c>
      <c r="I29" s="13">
        <v>145</v>
      </c>
      <c r="J29" s="13">
        <v>7</v>
      </c>
      <c r="K29" s="13">
        <v>9</v>
      </c>
      <c r="L29" s="13">
        <v>737</v>
      </c>
      <c r="M29" s="14">
        <v>56</v>
      </c>
      <c r="N29" s="15">
        <f t="shared" si="0"/>
        <v>1074</v>
      </c>
    </row>
    <row r="30" spans="1:14" ht="17.45" customHeight="1">
      <c r="A30" s="300"/>
      <c r="B30" s="1" t="s">
        <v>2</v>
      </c>
      <c r="C30" s="16">
        <v>2</v>
      </c>
      <c r="D30" s="16">
        <v>0</v>
      </c>
      <c r="E30" s="16">
        <v>1</v>
      </c>
      <c r="F30" s="16">
        <v>5</v>
      </c>
      <c r="G30" s="16">
        <v>0</v>
      </c>
      <c r="H30" s="16">
        <v>0</v>
      </c>
      <c r="I30" s="16">
        <v>21</v>
      </c>
      <c r="J30" s="16">
        <v>0</v>
      </c>
      <c r="K30" s="16">
        <v>5</v>
      </c>
      <c r="L30" s="16">
        <v>120</v>
      </c>
      <c r="M30" s="17">
        <v>27</v>
      </c>
      <c r="N30" s="18">
        <f t="shared" si="0"/>
        <v>181</v>
      </c>
    </row>
    <row r="31" spans="1:14" ht="17.45" customHeight="1">
      <c r="A31" s="311" t="s">
        <v>24</v>
      </c>
      <c r="B31" s="2" t="s">
        <v>0</v>
      </c>
      <c r="C31" s="19">
        <v>3</v>
      </c>
      <c r="D31" s="19">
        <v>0</v>
      </c>
      <c r="E31" s="19">
        <v>0</v>
      </c>
      <c r="F31" s="19">
        <v>95</v>
      </c>
      <c r="G31" s="19">
        <v>23</v>
      </c>
      <c r="H31" s="19">
        <v>5</v>
      </c>
      <c r="I31" s="19">
        <v>227</v>
      </c>
      <c r="J31" s="19">
        <v>5</v>
      </c>
      <c r="K31" s="19">
        <v>9</v>
      </c>
      <c r="L31" s="19">
        <v>749</v>
      </c>
      <c r="M31" s="20">
        <v>91</v>
      </c>
      <c r="N31" s="21">
        <f t="shared" si="0"/>
        <v>1207</v>
      </c>
    </row>
    <row r="32" spans="1:14" ht="17.45" customHeight="1">
      <c r="A32" s="312"/>
      <c r="B32" s="3" t="s">
        <v>1</v>
      </c>
      <c r="C32" s="13">
        <v>0</v>
      </c>
      <c r="D32" s="13">
        <v>0</v>
      </c>
      <c r="E32" s="13">
        <v>0</v>
      </c>
      <c r="F32" s="13">
        <v>81</v>
      </c>
      <c r="G32" s="13">
        <v>21</v>
      </c>
      <c r="H32" s="13">
        <v>5</v>
      </c>
      <c r="I32" s="13">
        <v>201</v>
      </c>
      <c r="J32" s="13">
        <v>4</v>
      </c>
      <c r="K32" s="13">
        <v>8</v>
      </c>
      <c r="L32" s="13">
        <v>650</v>
      </c>
      <c r="M32" s="14">
        <v>70</v>
      </c>
      <c r="N32" s="15">
        <f t="shared" si="0"/>
        <v>1040</v>
      </c>
    </row>
    <row r="33" spans="1:14" ht="17.45" customHeight="1">
      <c r="A33" s="313"/>
      <c r="B33" s="1" t="s">
        <v>2</v>
      </c>
      <c r="C33" s="16">
        <v>3</v>
      </c>
      <c r="D33" s="16">
        <v>0</v>
      </c>
      <c r="E33" s="16">
        <v>0</v>
      </c>
      <c r="F33" s="16">
        <v>16</v>
      </c>
      <c r="G33" s="16">
        <v>2</v>
      </c>
      <c r="H33" s="16">
        <v>0</v>
      </c>
      <c r="I33" s="16">
        <v>27</v>
      </c>
      <c r="J33" s="16">
        <v>1</v>
      </c>
      <c r="K33" s="16">
        <v>1</v>
      </c>
      <c r="L33" s="16">
        <v>100</v>
      </c>
      <c r="M33" s="17">
        <v>21</v>
      </c>
      <c r="N33" s="18">
        <f t="shared" si="0"/>
        <v>171</v>
      </c>
    </row>
    <row r="34" spans="1:14" ht="17.45" customHeight="1">
      <c r="A34" s="311" t="s">
        <v>25</v>
      </c>
      <c r="B34" s="2" t="s">
        <v>0</v>
      </c>
      <c r="C34" s="19">
        <v>3</v>
      </c>
      <c r="D34" s="19">
        <v>0</v>
      </c>
      <c r="E34" s="19">
        <v>1</v>
      </c>
      <c r="F34" s="19">
        <v>81</v>
      </c>
      <c r="G34" s="19">
        <v>27</v>
      </c>
      <c r="H34" s="19">
        <v>3</v>
      </c>
      <c r="I34" s="19">
        <v>159</v>
      </c>
      <c r="J34" s="19">
        <v>7</v>
      </c>
      <c r="K34" s="19">
        <v>8</v>
      </c>
      <c r="L34" s="19">
        <v>685</v>
      </c>
      <c r="M34" s="20">
        <v>86</v>
      </c>
      <c r="N34" s="21">
        <f t="shared" si="0"/>
        <v>1060</v>
      </c>
    </row>
    <row r="35" spans="1:14" ht="17.45" customHeight="1">
      <c r="A35" s="312"/>
      <c r="B35" s="3" t="s">
        <v>1</v>
      </c>
      <c r="C35" s="13">
        <v>1</v>
      </c>
      <c r="D35" s="13">
        <v>0</v>
      </c>
      <c r="E35" s="13">
        <v>0</v>
      </c>
      <c r="F35" s="13">
        <v>78</v>
      </c>
      <c r="G35" s="13">
        <v>27</v>
      </c>
      <c r="H35" s="13">
        <v>3</v>
      </c>
      <c r="I35" s="13">
        <v>135</v>
      </c>
      <c r="J35" s="13">
        <v>7</v>
      </c>
      <c r="K35" s="13">
        <v>7</v>
      </c>
      <c r="L35" s="13">
        <v>613</v>
      </c>
      <c r="M35" s="14">
        <v>65</v>
      </c>
      <c r="N35" s="15">
        <f t="shared" si="0"/>
        <v>936</v>
      </c>
    </row>
    <row r="36" spans="1:14" ht="17.45" customHeight="1">
      <c r="A36" s="313"/>
      <c r="B36" s="1" t="s">
        <v>2</v>
      </c>
      <c r="C36" s="16">
        <v>2</v>
      </c>
      <c r="D36" s="16">
        <v>0</v>
      </c>
      <c r="E36" s="16">
        <v>1</v>
      </c>
      <c r="F36" s="16">
        <v>5</v>
      </c>
      <c r="G36" s="16">
        <v>0</v>
      </c>
      <c r="H36" s="16">
        <v>0</v>
      </c>
      <c r="I36" s="16">
        <v>24</v>
      </c>
      <c r="J36" s="16">
        <v>1</v>
      </c>
      <c r="K36" s="16">
        <v>1</v>
      </c>
      <c r="L36" s="16">
        <v>73</v>
      </c>
      <c r="M36" s="17">
        <v>21</v>
      </c>
      <c r="N36" s="18">
        <f t="shared" si="0"/>
        <v>128</v>
      </c>
    </row>
    <row r="37" spans="1:14" ht="17.45" customHeight="1">
      <c r="A37" s="311" t="s">
        <v>26</v>
      </c>
      <c r="B37" s="4" t="s">
        <v>0</v>
      </c>
      <c r="C37" s="19">
        <v>4</v>
      </c>
      <c r="D37" s="19">
        <v>0</v>
      </c>
      <c r="E37" s="19">
        <v>2</v>
      </c>
      <c r="F37" s="19">
        <v>80</v>
      </c>
      <c r="G37" s="19">
        <v>20</v>
      </c>
      <c r="H37" s="19">
        <v>10</v>
      </c>
      <c r="I37" s="19">
        <v>191</v>
      </c>
      <c r="J37" s="19">
        <v>9</v>
      </c>
      <c r="K37" s="19">
        <v>6</v>
      </c>
      <c r="L37" s="19">
        <v>775</v>
      </c>
      <c r="M37" s="20">
        <v>93</v>
      </c>
      <c r="N37" s="21">
        <f t="shared" si="0"/>
        <v>1190</v>
      </c>
    </row>
    <row r="38" spans="1:14" ht="17.45" customHeight="1">
      <c r="A38" s="312"/>
      <c r="B38" s="3" t="s">
        <v>1</v>
      </c>
      <c r="C38" s="13">
        <v>1</v>
      </c>
      <c r="D38" s="13">
        <v>0</v>
      </c>
      <c r="E38" s="13">
        <v>1</v>
      </c>
      <c r="F38" s="13">
        <v>68</v>
      </c>
      <c r="G38" s="13">
        <v>18</v>
      </c>
      <c r="H38" s="13">
        <v>10</v>
      </c>
      <c r="I38" s="13">
        <v>170</v>
      </c>
      <c r="J38" s="13">
        <v>8</v>
      </c>
      <c r="K38" s="13">
        <v>4</v>
      </c>
      <c r="L38" s="13">
        <v>679</v>
      </c>
      <c r="M38" s="14">
        <v>71</v>
      </c>
      <c r="N38" s="15">
        <f t="shared" si="0"/>
        <v>1030</v>
      </c>
    </row>
    <row r="39" spans="1:14" ht="17.45" customHeight="1" thickBot="1">
      <c r="A39" s="314"/>
      <c r="B39" s="5" t="s">
        <v>2</v>
      </c>
      <c r="C39" s="22">
        <v>3</v>
      </c>
      <c r="D39" s="22">
        <v>0</v>
      </c>
      <c r="E39" s="22">
        <v>1</v>
      </c>
      <c r="F39" s="22">
        <v>13</v>
      </c>
      <c r="G39" s="22">
        <v>2</v>
      </c>
      <c r="H39" s="22">
        <v>0</v>
      </c>
      <c r="I39" s="22">
        <v>21</v>
      </c>
      <c r="J39" s="22">
        <v>1</v>
      </c>
      <c r="K39" s="22">
        <v>2</v>
      </c>
      <c r="L39" s="22">
        <v>96</v>
      </c>
      <c r="M39" s="23">
        <v>22</v>
      </c>
      <c r="N39" s="24">
        <f t="shared" si="0"/>
        <v>161</v>
      </c>
    </row>
    <row r="40" spans="1:14" ht="17.45" customHeight="1" thickTop="1">
      <c r="A40" s="309" t="s">
        <v>14</v>
      </c>
      <c r="B40" s="2" t="s">
        <v>0</v>
      </c>
      <c r="C40" s="25">
        <f>SUM(C4+C7+C10+C13+C16+C19+C22++C25+C28+C31+C34+C37)</f>
        <v>43</v>
      </c>
      <c r="D40" s="25">
        <f t="shared" ref="D40:L42" si="1">SUM(D4+D7+D10+D13+D16+D19+D22++D25+D28+D31+D34+D37)</f>
        <v>0</v>
      </c>
      <c r="E40" s="25">
        <f t="shared" si="1"/>
        <v>6</v>
      </c>
      <c r="F40" s="25">
        <f t="shared" si="1"/>
        <v>939</v>
      </c>
      <c r="G40" s="25">
        <f t="shared" si="1"/>
        <v>282</v>
      </c>
      <c r="H40" s="25">
        <f t="shared" si="1"/>
        <v>82</v>
      </c>
      <c r="I40" s="25">
        <f t="shared" si="1"/>
        <v>2017</v>
      </c>
      <c r="J40" s="25">
        <f t="shared" si="1"/>
        <v>69</v>
      </c>
      <c r="K40" s="25">
        <f t="shared" si="1"/>
        <v>102</v>
      </c>
      <c r="L40" s="136">
        <f t="shared" si="1"/>
        <v>9080</v>
      </c>
      <c r="M40" s="137">
        <f>SUM(M4+M7+M10+M13+M16+M19+M22++M25+M28+M31+M34+M37)</f>
        <v>1016</v>
      </c>
      <c r="N40" s="26">
        <f>SUM(C40:M40)</f>
        <v>13636</v>
      </c>
    </row>
    <row r="41" spans="1:14" ht="17.45" customHeight="1">
      <c r="A41" s="299"/>
      <c r="B41" s="3" t="s">
        <v>1</v>
      </c>
      <c r="C41" s="27">
        <f>SUM(C5+C8+C11+C14+C17+C20+C23++C26+C29+C32+C35+C38)</f>
        <v>5</v>
      </c>
      <c r="D41" s="27">
        <f t="shared" si="1"/>
        <v>0</v>
      </c>
      <c r="E41" s="27">
        <f t="shared" si="1"/>
        <v>2</v>
      </c>
      <c r="F41" s="27">
        <f t="shared" si="1"/>
        <v>872</v>
      </c>
      <c r="G41" s="27">
        <f t="shared" si="1"/>
        <v>273</v>
      </c>
      <c r="H41" s="27">
        <f t="shared" si="1"/>
        <v>83</v>
      </c>
      <c r="I41" s="27">
        <f t="shared" si="1"/>
        <v>1802</v>
      </c>
      <c r="J41" s="27">
        <f t="shared" si="1"/>
        <v>61</v>
      </c>
      <c r="K41" s="27">
        <f t="shared" si="1"/>
        <v>76</v>
      </c>
      <c r="L41" s="138">
        <f t="shared" si="1"/>
        <v>7919</v>
      </c>
      <c r="M41" s="139">
        <f>SUM(M5+M8+M11+M14+M17+M20+M23++M26+M29+M32+M35+M38)</f>
        <v>758</v>
      </c>
      <c r="N41" s="15">
        <f t="shared" si="0"/>
        <v>11851</v>
      </c>
    </row>
    <row r="42" spans="1:14" ht="17.45" customHeight="1" thickBot="1">
      <c r="A42" s="310"/>
      <c r="B42" s="6" t="s">
        <v>2</v>
      </c>
      <c r="C42" s="28">
        <f>SUM(C6+C9+C12+C15+C18+C21+C24++C27+C30+C33+C36+C39)</f>
        <v>38</v>
      </c>
      <c r="D42" s="28">
        <f t="shared" si="1"/>
        <v>0</v>
      </c>
      <c r="E42" s="28">
        <f t="shared" si="1"/>
        <v>4</v>
      </c>
      <c r="F42" s="28">
        <f t="shared" si="1"/>
        <v>104</v>
      </c>
      <c r="G42" s="28">
        <f t="shared" si="1"/>
        <v>9</v>
      </c>
      <c r="H42" s="28">
        <f t="shared" si="1"/>
        <v>0</v>
      </c>
      <c r="I42" s="28">
        <f t="shared" si="1"/>
        <v>217</v>
      </c>
      <c r="J42" s="28">
        <f t="shared" si="1"/>
        <v>9</v>
      </c>
      <c r="K42" s="28">
        <f t="shared" si="1"/>
        <v>26</v>
      </c>
      <c r="L42" s="28">
        <f t="shared" si="1"/>
        <v>1174</v>
      </c>
      <c r="M42" s="29">
        <f>SUM(M6+M9+M12+M15+M18+M21+M24++M27+M30+M33+M36+M39)</f>
        <v>258</v>
      </c>
      <c r="N42" s="30">
        <f t="shared" si="0"/>
        <v>1839</v>
      </c>
    </row>
  </sheetData>
  <sheetProtection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31496062992125984" bottom="0.19685039370078741" header="0.31496062992125984" footer="0.23622047244094491"/>
  <pageSetup paperSize="9" firstPageNumber="2" orientation="portrait" useFirstPageNumber="1" r:id="rId1"/>
  <headerFooter>
    <oddFooter>&amp;C&amp;"Century,標準"&amp;12 5-&amp;P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41"/>
  <sheetViews>
    <sheetView topLeftCell="A31" zoomScaleNormal="100" workbookViewId="0">
      <selection activeCell="N51" sqref="N51"/>
    </sheetView>
  </sheetViews>
  <sheetFormatPr defaultRowHeight="13.5"/>
  <cols>
    <col min="1" max="63" width="1.5" customWidth="1"/>
  </cols>
  <sheetData>
    <row r="1" spans="1:63" ht="20.100000000000001" customHeight="1">
      <c r="A1" s="338" t="s">
        <v>350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20.100000000000001" customHeight="1" thickBo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337"/>
      <c r="BD2" s="337"/>
      <c r="BE2" s="337"/>
      <c r="BF2" s="337"/>
      <c r="BG2" s="337"/>
      <c r="BH2" s="337"/>
      <c r="BI2" s="337"/>
      <c r="BJ2" s="337"/>
      <c r="BK2" s="7"/>
    </row>
    <row r="3" spans="1:63" ht="31.5" customHeight="1" thickBot="1">
      <c r="A3" s="468" t="s">
        <v>351</v>
      </c>
      <c r="B3" s="469"/>
      <c r="C3" s="470"/>
      <c r="D3" s="320" t="s">
        <v>354</v>
      </c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461" t="s">
        <v>360</v>
      </c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2"/>
      <c r="AB3" s="321" t="s">
        <v>357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0" t="s">
        <v>362</v>
      </c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2"/>
      <c r="AZ3" s="321" t="s">
        <v>369</v>
      </c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460"/>
    </row>
    <row r="4" spans="1:63" ht="20.100000000000001" customHeight="1" thickTop="1">
      <c r="A4" s="471"/>
      <c r="B4" s="472"/>
      <c r="C4" s="473"/>
      <c r="D4" s="323" t="s">
        <v>355</v>
      </c>
      <c r="E4" s="324"/>
      <c r="F4" s="324"/>
      <c r="G4" s="324"/>
      <c r="H4" s="324"/>
      <c r="I4" s="325"/>
      <c r="J4" s="462" t="s">
        <v>356</v>
      </c>
      <c r="K4" s="324"/>
      <c r="L4" s="324"/>
      <c r="M4" s="324"/>
      <c r="N4" s="324"/>
      <c r="O4" s="326"/>
      <c r="P4" s="323" t="s">
        <v>355</v>
      </c>
      <c r="Q4" s="324"/>
      <c r="R4" s="324"/>
      <c r="S4" s="324"/>
      <c r="T4" s="324"/>
      <c r="U4" s="325"/>
      <c r="V4" s="324" t="s">
        <v>356</v>
      </c>
      <c r="W4" s="324"/>
      <c r="X4" s="324"/>
      <c r="Y4" s="324"/>
      <c r="Z4" s="324"/>
      <c r="AA4" s="326"/>
      <c r="AB4" s="324" t="s">
        <v>355</v>
      </c>
      <c r="AC4" s="324"/>
      <c r="AD4" s="324"/>
      <c r="AE4" s="324"/>
      <c r="AF4" s="324"/>
      <c r="AG4" s="325"/>
      <c r="AH4" s="324" t="s">
        <v>356</v>
      </c>
      <c r="AI4" s="324"/>
      <c r="AJ4" s="324"/>
      <c r="AK4" s="324"/>
      <c r="AL4" s="324"/>
      <c r="AM4" s="324"/>
      <c r="AN4" s="323" t="s">
        <v>355</v>
      </c>
      <c r="AO4" s="324"/>
      <c r="AP4" s="324"/>
      <c r="AQ4" s="324"/>
      <c r="AR4" s="324"/>
      <c r="AS4" s="325"/>
      <c r="AT4" s="324" t="s">
        <v>356</v>
      </c>
      <c r="AU4" s="324"/>
      <c r="AV4" s="324"/>
      <c r="AW4" s="324"/>
      <c r="AX4" s="324"/>
      <c r="AY4" s="326"/>
      <c r="AZ4" s="324" t="s">
        <v>355</v>
      </c>
      <c r="BA4" s="324"/>
      <c r="BB4" s="324"/>
      <c r="BC4" s="324"/>
      <c r="BD4" s="324"/>
      <c r="BE4" s="325"/>
      <c r="BF4" s="324" t="s">
        <v>356</v>
      </c>
      <c r="BG4" s="324"/>
      <c r="BH4" s="324"/>
      <c r="BI4" s="324"/>
      <c r="BJ4" s="324"/>
      <c r="BK4" s="463"/>
    </row>
    <row r="5" spans="1:63" ht="20.100000000000001" customHeight="1">
      <c r="A5" s="355">
        <v>1</v>
      </c>
      <c r="B5" s="356"/>
      <c r="C5" s="356"/>
      <c r="D5" s="474">
        <v>1226</v>
      </c>
      <c r="E5" s="475"/>
      <c r="F5" s="475"/>
      <c r="G5" s="475"/>
      <c r="H5" s="475"/>
      <c r="I5" s="476"/>
      <c r="J5" s="477">
        <v>1070</v>
      </c>
      <c r="K5" s="475"/>
      <c r="L5" s="475"/>
      <c r="M5" s="475"/>
      <c r="N5" s="475"/>
      <c r="O5" s="478"/>
      <c r="P5" s="480">
        <v>1351</v>
      </c>
      <c r="Q5" s="481"/>
      <c r="R5" s="481"/>
      <c r="S5" s="481"/>
      <c r="T5" s="481"/>
      <c r="U5" s="482"/>
      <c r="V5" s="481">
        <v>1199</v>
      </c>
      <c r="W5" s="481"/>
      <c r="X5" s="481"/>
      <c r="Y5" s="481"/>
      <c r="Z5" s="481"/>
      <c r="AA5" s="483"/>
      <c r="AB5" s="327">
        <v>1157</v>
      </c>
      <c r="AC5" s="328"/>
      <c r="AD5" s="328"/>
      <c r="AE5" s="328"/>
      <c r="AF5" s="328"/>
      <c r="AG5" s="329"/>
      <c r="AH5" s="330">
        <v>1030</v>
      </c>
      <c r="AI5" s="328"/>
      <c r="AJ5" s="328"/>
      <c r="AK5" s="328"/>
      <c r="AL5" s="328"/>
      <c r="AM5" s="328"/>
      <c r="AN5" s="327">
        <v>1031</v>
      </c>
      <c r="AO5" s="328"/>
      <c r="AP5" s="328"/>
      <c r="AQ5" s="328"/>
      <c r="AR5" s="328"/>
      <c r="AS5" s="329"/>
      <c r="AT5" s="330">
        <v>927</v>
      </c>
      <c r="AU5" s="328"/>
      <c r="AV5" s="328"/>
      <c r="AW5" s="328"/>
      <c r="AX5" s="328"/>
      <c r="AY5" s="331"/>
      <c r="AZ5" s="328">
        <v>1114</v>
      </c>
      <c r="BA5" s="328"/>
      <c r="BB5" s="328"/>
      <c r="BC5" s="328"/>
      <c r="BD5" s="328"/>
      <c r="BE5" s="329"/>
      <c r="BF5" s="330">
        <v>1007</v>
      </c>
      <c r="BG5" s="328"/>
      <c r="BH5" s="328"/>
      <c r="BI5" s="328"/>
      <c r="BJ5" s="328"/>
      <c r="BK5" s="479"/>
    </row>
    <row r="6" spans="1:63" ht="20.100000000000001" customHeight="1">
      <c r="A6" s="355">
        <v>2</v>
      </c>
      <c r="B6" s="356"/>
      <c r="C6" s="356"/>
      <c r="D6" s="474">
        <v>1102</v>
      </c>
      <c r="E6" s="475"/>
      <c r="F6" s="475"/>
      <c r="G6" s="475"/>
      <c r="H6" s="475"/>
      <c r="I6" s="476"/>
      <c r="J6" s="477">
        <v>941</v>
      </c>
      <c r="K6" s="475"/>
      <c r="L6" s="475"/>
      <c r="M6" s="475"/>
      <c r="N6" s="475"/>
      <c r="O6" s="478"/>
      <c r="P6" s="480">
        <v>1002</v>
      </c>
      <c r="Q6" s="481"/>
      <c r="R6" s="481"/>
      <c r="S6" s="481"/>
      <c r="T6" s="481"/>
      <c r="U6" s="482"/>
      <c r="V6" s="481">
        <v>873</v>
      </c>
      <c r="W6" s="481"/>
      <c r="X6" s="481"/>
      <c r="Y6" s="481"/>
      <c r="Z6" s="481"/>
      <c r="AA6" s="483"/>
      <c r="AB6" s="327">
        <v>884</v>
      </c>
      <c r="AC6" s="328"/>
      <c r="AD6" s="328"/>
      <c r="AE6" s="328"/>
      <c r="AF6" s="328"/>
      <c r="AG6" s="329"/>
      <c r="AH6" s="330">
        <v>792</v>
      </c>
      <c r="AI6" s="328"/>
      <c r="AJ6" s="328"/>
      <c r="AK6" s="328"/>
      <c r="AL6" s="328"/>
      <c r="AM6" s="328"/>
      <c r="AN6" s="327">
        <v>871</v>
      </c>
      <c r="AO6" s="328"/>
      <c r="AP6" s="328"/>
      <c r="AQ6" s="328"/>
      <c r="AR6" s="328"/>
      <c r="AS6" s="329"/>
      <c r="AT6" s="330">
        <v>798</v>
      </c>
      <c r="AU6" s="328"/>
      <c r="AV6" s="328"/>
      <c r="AW6" s="328"/>
      <c r="AX6" s="328"/>
      <c r="AY6" s="331"/>
      <c r="AZ6" s="328">
        <v>1051</v>
      </c>
      <c r="BA6" s="328"/>
      <c r="BB6" s="328"/>
      <c r="BC6" s="328"/>
      <c r="BD6" s="328"/>
      <c r="BE6" s="329"/>
      <c r="BF6" s="330">
        <v>874</v>
      </c>
      <c r="BG6" s="328"/>
      <c r="BH6" s="328"/>
      <c r="BI6" s="328"/>
      <c r="BJ6" s="328"/>
      <c r="BK6" s="479"/>
    </row>
    <row r="7" spans="1:63" ht="20.100000000000001" customHeight="1">
      <c r="A7" s="355">
        <v>3</v>
      </c>
      <c r="B7" s="356"/>
      <c r="C7" s="356"/>
      <c r="D7" s="474">
        <v>986</v>
      </c>
      <c r="E7" s="475"/>
      <c r="F7" s="475"/>
      <c r="G7" s="475"/>
      <c r="H7" s="475"/>
      <c r="I7" s="476"/>
      <c r="J7" s="477">
        <v>871</v>
      </c>
      <c r="K7" s="475"/>
      <c r="L7" s="475"/>
      <c r="M7" s="475"/>
      <c r="N7" s="475"/>
      <c r="O7" s="478"/>
      <c r="P7" s="480">
        <v>1017</v>
      </c>
      <c r="Q7" s="481"/>
      <c r="R7" s="481"/>
      <c r="S7" s="481"/>
      <c r="T7" s="481"/>
      <c r="U7" s="482"/>
      <c r="V7" s="481">
        <v>928</v>
      </c>
      <c r="W7" s="481"/>
      <c r="X7" s="481"/>
      <c r="Y7" s="481"/>
      <c r="Z7" s="481"/>
      <c r="AA7" s="483"/>
      <c r="AB7" s="327">
        <v>919</v>
      </c>
      <c r="AC7" s="328"/>
      <c r="AD7" s="328"/>
      <c r="AE7" s="328"/>
      <c r="AF7" s="328"/>
      <c r="AG7" s="329"/>
      <c r="AH7" s="330">
        <v>797</v>
      </c>
      <c r="AI7" s="328"/>
      <c r="AJ7" s="328"/>
      <c r="AK7" s="328"/>
      <c r="AL7" s="328"/>
      <c r="AM7" s="328"/>
      <c r="AN7" s="327">
        <v>931</v>
      </c>
      <c r="AO7" s="328"/>
      <c r="AP7" s="328"/>
      <c r="AQ7" s="328"/>
      <c r="AR7" s="328"/>
      <c r="AS7" s="329"/>
      <c r="AT7" s="330">
        <v>827</v>
      </c>
      <c r="AU7" s="328"/>
      <c r="AV7" s="328"/>
      <c r="AW7" s="328"/>
      <c r="AX7" s="328"/>
      <c r="AY7" s="331"/>
      <c r="AZ7" s="328">
        <v>972</v>
      </c>
      <c r="BA7" s="328"/>
      <c r="BB7" s="328"/>
      <c r="BC7" s="328"/>
      <c r="BD7" s="328"/>
      <c r="BE7" s="329"/>
      <c r="BF7" s="330">
        <v>856</v>
      </c>
      <c r="BG7" s="328"/>
      <c r="BH7" s="328"/>
      <c r="BI7" s="328"/>
      <c r="BJ7" s="328"/>
      <c r="BK7" s="479"/>
    </row>
    <row r="8" spans="1:63" ht="20.100000000000001" customHeight="1">
      <c r="A8" s="355">
        <v>4</v>
      </c>
      <c r="B8" s="356"/>
      <c r="C8" s="356"/>
      <c r="D8" s="474">
        <v>943</v>
      </c>
      <c r="E8" s="475"/>
      <c r="F8" s="475"/>
      <c r="G8" s="475"/>
      <c r="H8" s="475"/>
      <c r="I8" s="476"/>
      <c r="J8" s="477">
        <v>850</v>
      </c>
      <c r="K8" s="475"/>
      <c r="L8" s="475"/>
      <c r="M8" s="475"/>
      <c r="N8" s="475"/>
      <c r="O8" s="478"/>
      <c r="P8" s="480">
        <v>977</v>
      </c>
      <c r="Q8" s="481"/>
      <c r="R8" s="481"/>
      <c r="S8" s="481"/>
      <c r="T8" s="481"/>
      <c r="U8" s="482"/>
      <c r="V8" s="481">
        <v>873</v>
      </c>
      <c r="W8" s="481"/>
      <c r="X8" s="481"/>
      <c r="Y8" s="481"/>
      <c r="Z8" s="481"/>
      <c r="AA8" s="483"/>
      <c r="AB8" s="327">
        <v>890</v>
      </c>
      <c r="AC8" s="328"/>
      <c r="AD8" s="328"/>
      <c r="AE8" s="328"/>
      <c r="AF8" s="328"/>
      <c r="AG8" s="329"/>
      <c r="AH8" s="330">
        <v>773</v>
      </c>
      <c r="AI8" s="328"/>
      <c r="AJ8" s="328"/>
      <c r="AK8" s="328"/>
      <c r="AL8" s="328"/>
      <c r="AM8" s="328"/>
      <c r="AN8" s="327">
        <v>865</v>
      </c>
      <c r="AO8" s="328"/>
      <c r="AP8" s="328"/>
      <c r="AQ8" s="328"/>
      <c r="AR8" s="328"/>
      <c r="AS8" s="329"/>
      <c r="AT8" s="330">
        <v>775</v>
      </c>
      <c r="AU8" s="328"/>
      <c r="AV8" s="328"/>
      <c r="AW8" s="328"/>
      <c r="AX8" s="328"/>
      <c r="AY8" s="331"/>
      <c r="AZ8" s="328">
        <v>977</v>
      </c>
      <c r="BA8" s="328"/>
      <c r="BB8" s="328"/>
      <c r="BC8" s="328"/>
      <c r="BD8" s="328"/>
      <c r="BE8" s="329"/>
      <c r="BF8" s="330">
        <v>867</v>
      </c>
      <c r="BG8" s="328"/>
      <c r="BH8" s="328"/>
      <c r="BI8" s="328"/>
      <c r="BJ8" s="328"/>
      <c r="BK8" s="479"/>
    </row>
    <row r="9" spans="1:63" ht="20.100000000000001" customHeight="1">
      <c r="A9" s="355">
        <v>5</v>
      </c>
      <c r="B9" s="356"/>
      <c r="C9" s="356"/>
      <c r="D9" s="474">
        <v>924</v>
      </c>
      <c r="E9" s="475"/>
      <c r="F9" s="475"/>
      <c r="G9" s="475"/>
      <c r="H9" s="475"/>
      <c r="I9" s="476"/>
      <c r="J9" s="477">
        <v>843</v>
      </c>
      <c r="K9" s="475"/>
      <c r="L9" s="475"/>
      <c r="M9" s="475"/>
      <c r="N9" s="475"/>
      <c r="O9" s="478"/>
      <c r="P9" s="480">
        <v>1054</v>
      </c>
      <c r="Q9" s="481"/>
      <c r="R9" s="481"/>
      <c r="S9" s="481"/>
      <c r="T9" s="481"/>
      <c r="U9" s="482"/>
      <c r="V9" s="481">
        <v>971</v>
      </c>
      <c r="W9" s="481"/>
      <c r="X9" s="481"/>
      <c r="Y9" s="481"/>
      <c r="Z9" s="481"/>
      <c r="AA9" s="483"/>
      <c r="AB9" s="327">
        <v>897</v>
      </c>
      <c r="AC9" s="328"/>
      <c r="AD9" s="328"/>
      <c r="AE9" s="328"/>
      <c r="AF9" s="328"/>
      <c r="AG9" s="329"/>
      <c r="AH9" s="330">
        <v>778</v>
      </c>
      <c r="AI9" s="328"/>
      <c r="AJ9" s="328"/>
      <c r="AK9" s="328"/>
      <c r="AL9" s="328"/>
      <c r="AM9" s="328"/>
      <c r="AN9" s="327">
        <v>886</v>
      </c>
      <c r="AO9" s="328"/>
      <c r="AP9" s="328"/>
      <c r="AQ9" s="328"/>
      <c r="AR9" s="328"/>
      <c r="AS9" s="329"/>
      <c r="AT9" s="330">
        <v>785</v>
      </c>
      <c r="AU9" s="328"/>
      <c r="AV9" s="328"/>
      <c r="AW9" s="328"/>
      <c r="AX9" s="328"/>
      <c r="AY9" s="331"/>
      <c r="AZ9" s="328">
        <v>1049</v>
      </c>
      <c r="BA9" s="328"/>
      <c r="BB9" s="328"/>
      <c r="BC9" s="328"/>
      <c r="BD9" s="328"/>
      <c r="BE9" s="329"/>
      <c r="BF9" s="330">
        <v>939</v>
      </c>
      <c r="BG9" s="328"/>
      <c r="BH9" s="328"/>
      <c r="BI9" s="328"/>
      <c r="BJ9" s="328"/>
      <c r="BK9" s="479"/>
    </row>
    <row r="10" spans="1:63" ht="20.100000000000001" customHeight="1">
      <c r="A10" s="355">
        <v>6</v>
      </c>
      <c r="B10" s="356"/>
      <c r="C10" s="356"/>
      <c r="D10" s="474">
        <v>983</v>
      </c>
      <c r="E10" s="475"/>
      <c r="F10" s="475"/>
      <c r="G10" s="475"/>
      <c r="H10" s="475"/>
      <c r="I10" s="476"/>
      <c r="J10" s="477">
        <v>892</v>
      </c>
      <c r="K10" s="475"/>
      <c r="L10" s="475"/>
      <c r="M10" s="475"/>
      <c r="N10" s="475"/>
      <c r="O10" s="478"/>
      <c r="P10" s="480">
        <v>1041</v>
      </c>
      <c r="Q10" s="481"/>
      <c r="R10" s="481"/>
      <c r="S10" s="481"/>
      <c r="T10" s="481"/>
      <c r="U10" s="482"/>
      <c r="V10" s="481">
        <v>932</v>
      </c>
      <c r="W10" s="481"/>
      <c r="X10" s="481"/>
      <c r="Y10" s="481"/>
      <c r="Z10" s="481"/>
      <c r="AA10" s="483"/>
      <c r="AB10" s="327">
        <v>933</v>
      </c>
      <c r="AC10" s="328"/>
      <c r="AD10" s="328"/>
      <c r="AE10" s="328"/>
      <c r="AF10" s="328"/>
      <c r="AG10" s="329"/>
      <c r="AH10" s="330">
        <v>811</v>
      </c>
      <c r="AI10" s="328"/>
      <c r="AJ10" s="328"/>
      <c r="AK10" s="328"/>
      <c r="AL10" s="328"/>
      <c r="AM10" s="328"/>
      <c r="AN10" s="327">
        <v>887</v>
      </c>
      <c r="AO10" s="328"/>
      <c r="AP10" s="328"/>
      <c r="AQ10" s="328"/>
      <c r="AR10" s="328"/>
      <c r="AS10" s="329"/>
      <c r="AT10" s="330">
        <v>808</v>
      </c>
      <c r="AU10" s="328"/>
      <c r="AV10" s="328"/>
      <c r="AW10" s="328"/>
      <c r="AX10" s="328"/>
      <c r="AY10" s="331"/>
      <c r="AZ10" s="328">
        <v>1024</v>
      </c>
      <c r="BA10" s="328"/>
      <c r="BB10" s="328"/>
      <c r="BC10" s="328"/>
      <c r="BD10" s="328"/>
      <c r="BE10" s="329"/>
      <c r="BF10" s="330">
        <v>901</v>
      </c>
      <c r="BG10" s="328"/>
      <c r="BH10" s="328"/>
      <c r="BI10" s="328"/>
      <c r="BJ10" s="328"/>
      <c r="BK10" s="479"/>
    </row>
    <row r="11" spans="1:63" ht="20.100000000000001" customHeight="1">
      <c r="A11" s="355">
        <v>7</v>
      </c>
      <c r="B11" s="356"/>
      <c r="C11" s="356"/>
      <c r="D11" s="474">
        <v>1183</v>
      </c>
      <c r="E11" s="475"/>
      <c r="F11" s="475"/>
      <c r="G11" s="475"/>
      <c r="H11" s="475"/>
      <c r="I11" s="476"/>
      <c r="J11" s="477">
        <v>1080</v>
      </c>
      <c r="K11" s="475"/>
      <c r="L11" s="475"/>
      <c r="M11" s="475"/>
      <c r="N11" s="475"/>
      <c r="O11" s="478"/>
      <c r="P11" s="480">
        <v>1070</v>
      </c>
      <c r="Q11" s="481"/>
      <c r="R11" s="481"/>
      <c r="S11" s="481"/>
      <c r="T11" s="481"/>
      <c r="U11" s="482"/>
      <c r="V11" s="481">
        <v>970</v>
      </c>
      <c r="W11" s="481"/>
      <c r="X11" s="481"/>
      <c r="Y11" s="481"/>
      <c r="Z11" s="481"/>
      <c r="AA11" s="483"/>
      <c r="AB11" s="327">
        <v>967</v>
      </c>
      <c r="AC11" s="328"/>
      <c r="AD11" s="328"/>
      <c r="AE11" s="328"/>
      <c r="AF11" s="328"/>
      <c r="AG11" s="329"/>
      <c r="AH11" s="330">
        <v>873</v>
      </c>
      <c r="AI11" s="328"/>
      <c r="AJ11" s="328"/>
      <c r="AK11" s="328"/>
      <c r="AL11" s="328"/>
      <c r="AM11" s="328"/>
      <c r="AN11" s="327">
        <v>1019</v>
      </c>
      <c r="AO11" s="328"/>
      <c r="AP11" s="328"/>
      <c r="AQ11" s="328"/>
      <c r="AR11" s="328"/>
      <c r="AS11" s="329"/>
      <c r="AT11" s="330">
        <v>902</v>
      </c>
      <c r="AU11" s="328"/>
      <c r="AV11" s="328"/>
      <c r="AW11" s="328"/>
      <c r="AX11" s="328"/>
      <c r="AY11" s="331"/>
      <c r="AZ11" s="328">
        <v>1302</v>
      </c>
      <c r="BA11" s="328"/>
      <c r="BB11" s="328"/>
      <c r="BC11" s="328"/>
      <c r="BD11" s="328"/>
      <c r="BE11" s="329"/>
      <c r="BF11" s="330">
        <v>1130</v>
      </c>
      <c r="BG11" s="328"/>
      <c r="BH11" s="328"/>
      <c r="BI11" s="328"/>
      <c r="BJ11" s="328"/>
      <c r="BK11" s="479"/>
    </row>
    <row r="12" spans="1:63" ht="20.100000000000001" customHeight="1">
      <c r="A12" s="355">
        <v>8</v>
      </c>
      <c r="B12" s="356"/>
      <c r="C12" s="356"/>
      <c r="D12" s="474">
        <v>1126</v>
      </c>
      <c r="E12" s="475"/>
      <c r="F12" s="475"/>
      <c r="G12" s="475"/>
      <c r="H12" s="475"/>
      <c r="I12" s="476"/>
      <c r="J12" s="477">
        <v>989</v>
      </c>
      <c r="K12" s="475"/>
      <c r="L12" s="475"/>
      <c r="M12" s="475"/>
      <c r="N12" s="475"/>
      <c r="O12" s="478"/>
      <c r="P12" s="480">
        <v>1152</v>
      </c>
      <c r="Q12" s="481"/>
      <c r="R12" s="481"/>
      <c r="S12" s="481"/>
      <c r="T12" s="481"/>
      <c r="U12" s="482"/>
      <c r="V12" s="481">
        <v>1045</v>
      </c>
      <c r="W12" s="481"/>
      <c r="X12" s="481"/>
      <c r="Y12" s="481"/>
      <c r="Z12" s="481"/>
      <c r="AA12" s="483"/>
      <c r="AB12" s="327">
        <v>1209</v>
      </c>
      <c r="AC12" s="328"/>
      <c r="AD12" s="328"/>
      <c r="AE12" s="328"/>
      <c r="AF12" s="328"/>
      <c r="AG12" s="329"/>
      <c r="AH12" s="330">
        <v>1081</v>
      </c>
      <c r="AI12" s="328"/>
      <c r="AJ12" s="328"/>
      <c r="AK12" s="328"/>
      <c r="AL12" s="328"/>
      <c r="AM12" s="328"/>
      <c r="AN12" s="327">
        <v>923</v>
      </c>
      <c r="AO12" s="328"/>
      <c r="AP12" s="328"/>
      <c r="AQ12" s="328"/>
      <c r="AR12" s="328"/>
      <c r="AS12" s="329"/>
      <c r="AT12" s="330">
        <v>832</v>
      </c>
      <c r="AU12" s="328"/>
      <c r="AV12" s="328"/>
      <c r="AW12" s="328"/>
      <c r="AX12" s="328"/>
      <c r="AY12" s="331"/>
      <c r="AZ12" s="328">
        <v>1441</v>
      </c>
      <c r="BA12" s="328"/>
      <c r="BB12" s="328"/>
      <c r="BC12" s="328"/>
      <c r="BD12" s="328"/>
      <c r="BE12" s="329"/>
      <c r="BF12" s="330">
        <v>1197</v>
      </c>
      <c r="BG12" s="328"/>
      <c r="BH12" s="328"/>
      <c r="BI12" s="328"/>
      <c r="BJ12" s="328"/>
      <c r="BK12" s="479"/>
    </row>
    <row r="13" spans="1:63" ht="20.100000000000001" customHeight="1">
      <c r="A13" s="355">
        <v>9</v>
      </c>
      <c r="B13" s="356"/>
      <c r="C13" s="356"/>
      <c r="D13" s="474">
        <v>1277</v>
      </c>
      <c r="E13" s="475"/>
      <c r="F13" s="475"/>
      <c r="G13" s="475"/>
      <c r="H13" s="475"/>
      <c r="I13" s="476"/>
      <c r="J13" s="477">
        <v>1150</v>
      </c>
      <c r="K13" s="475"/>
      <c r="L13" s="475"/>
      <c r="M13" s="475"/>
      <c r="N13" s="475"/>
      <c r="O13" s="478"/>
      <c r="P13" s="480">
        <v>1267</v>
      </c>
      <c r="Q13" s="481"/>
      <c r="R13" s="481"/>
      <c r="S13" s="481"/>
      <c r="T13" s="481"/>
      <c r="U13" s="482"/>
      <c r="V13" s="481">
        <v>1165</v>
      </c>
      <c r="W13" s="481"/>
      <c r="X13" s="481"/>
      <c r="Y13" s="481"/>
      <c r="Z13" s="481"/>
      <c r="AA13" s="483"/>
      <c r="AB13" s="327">
        <v>997</v>
      </c>
      <c r="AC13" s="328"/>
      <c r="AD13" s="328"/>
      <c r="AE13" s="328"/>
      <c r="AF13" s="328"/>
      <c r="AG13" s="329"/>
      <c r="AH13" s="330">
        <v>886</v>
      </c>
      <c r="AI13" s="328"/>
      <c r="AJ13" s="328"/>
      <c r="AK13" s="328"/>
      <c r="AL13" s="328"/>
      <c r="AM13" s="328"/>
      <c r="AN13" s="327">
        <v>913</v>
      </c>
      <c r="AO13" s="328"/>
      <c r="AP13" s="328"/>
      <c r="AQ13" s="328"/>
      <c r="AR13" s="328"/>
      <c r="AS13" s="329"/>
      <c r="AT13" s="330">
        <v>828</v>
      </c>
      <c r="AU13" s="328"/>
      <c r="AV13" s="328"/>
      <c r="AW13" s="328"/>
      <c r="AX13" s="328"/>
      <c r="AY13" s="331"/>
      <c r="AZ13" s="328">
        <v>1249</v>
      </c>
      <c r="BA13" s="328"/>
      <c r="BB13" s="328"/>
      <c r="BC13" s="328"/>
      <c r="BD13" s="328"/>
      <c r="BE13" s="329"/>
      <c r="BF13" s="330">
        <v>1074</v>
      </c>
      <c r="BG13" s="328"/>
      <c r="BH13" s="328"/>
      <c r="BI13" s="328"/>
      <c r="BJ13" s="328"/>
      <c r="BK13" s="479"/>
    </row>
    <row r="14" spans="1:63" ht="20.100000000000001" customHeight="1">
      <c r="A14" s="355">
        <v>10</v>
      </c>
      <c r="B14" s="356"/>
      <c r="C14" s="356"/>
      <c r="D14" s="474">
        <v>1131</v>
      </c>
      <c r="E14" s="475"/>
      <c r="F14" s="475"/>
      <c r="G14" s="475"/>
      <c r="H14" s="475"/>
      <c r="I14" s="476"/>
      <c r="J14" s="477">
        <v>1037</v>
      </c>
      <c r="K14" s="475"/>
      <c r="L14" s="475"/>
      <c r="M14" s="475"/>
      <c r="N14" s="475"/>
      <c r="O14" s="478"/>
      <c r="P14" s="480">
        <v>1064</v>
      </c>
      <c r="Q14" s="481"/>
      <c r="R14" s="481"/>
      <c r="S14" s="481"/>
      <c r="T14" s="481"/>
      <c r="U14" s="482"/>
      <c r="V14" s="481">
        <v>953</v>
      </c>
      <c r="W14" s="481"/>
      <c r="X14" s="481"/>
      <c r="Y14" s="481"/>
      <c r="Z14" s="481"/>
      <c r="AA14" s="483"/>
      <c r="AB14" s="327">
        <v>961</v>
      </c>
      <c r="AC14" s="328"/>
      <c r="AD14" s="328"/>
      <c r="AE14" s="328"/>
      <c r="AF14" s="328"/>
      <c r="AG14" s="329"/>
      <c r="AH14" s="330">
        <v>838</v>
      </c>
      <c r="AI14" s="328"/>
      <c r="AJ14" s="328"/>
      <c r="AK14" s="328"/>
      <c r="AL14" s="328"/>
      <c r="AM14" s="328"/>
      <c r="AN14" s="327">
        <v>924</v>
      </c>
      <c r="AO14" s="328"/>
      <c r="AP14" s="328"/>
      <c r="AQ14" s="328"/>
      <c r="AR14" s="328"/>
      <c r="AS14" s="329"/>
      <c r="AT14" s="330">
        <v>854</v>
      </c>
      <c r="AU14" s="328"/>
      <c r="AV14" s="328"/>
      <c r="AW14" s="328"/>
      <c r="AX14" s="328"/>
      <c r="AY14" s="331"/>
      <c r="AZ14" s="328">
        <v>1207</v>
      </c>
      <c r="BA14" s="328"/>
      <c r="BB14" s="328"/>
      <c r="BC14" s="328"/>
      <c r="BD14" s="328"/>
      <c r="BE14" s="329"/>
      <c r="BF14" s="330">
        <v>1040</v>
      </c>
      <c r="BG14" s="328"/>
      <c r="BH14" s="328"/>
      <c r="BI14" s="328"/>
      <c r="BJ14" s="328"/>
      <c r="BK14" s="479"/>
    </row>
    <row r="15" spans="1:63" ht="20.100000000000001" customHeight="1">
      <c r="A15" s="355">
        <v>11</v>
      </c>
      <c r="B15" s="356"/>
      <c r="C15" s="356"/>
      <c r="D15" s="474">
        <v>1028</v>
      </c>
      <c r="E15" s="475"/>
      <c r="F15" s="475"/>
      <c r="G15" s="475"/>
      <c r="H15" s="475"/>
      <c r="I15" s="476"/>
      <c r="J15" s="477">
        <v>916</v>
      </c>
      <c r="K15" s="475"/>
      <c r="L15" s="475"/>
      <c r="M15" s="475"/>
      <c r="N15" s="475"/>
      <c r="O15" s="478"/>
      <c r="P15" s="480">
        <v>1047</v>
      </c>
      <c r="Q15" s="481"/>
      <c r="R15" s="481"/>
      <c r="S15" s="481"/>
      <c r="T15" s="481"/>
      <c r="U15" s="482"/>
      <c r="V15" s="481">
        <v>930</v>
      </c>
      <c r="W15" s="481"/>
      <c r="X15" s="481"/>
      <c r="Y15" s="481"/>
      <c r="Z15" s="481"/>
      <c r="AA15" s="483"/>
      <c r="AB15" s="327">
        <v>963</v>
      </c>
      <c r="AC15" s="328"/>
      <c r="AD15" s="328"/>
      <c r="AE15" s="328"/>
      <c r="AF15" s="328"/>
      <c r="AG15" s="329"/>
      <c r="AH15" s="330">
        <v>879</v>
      </c>
      <c r="AI15" s="328"/>
      <c r="AJ15" s="328"/>
      <c r="AK15" s="328"/>
      <c r="AL15" s="328"/>
      <c r="AM15" s="328"/>
      <c r="AN15" s="327">
        <v>947</v>
      </c>
      <c r="AO15" s="328"/>
      <c r="AP15" s="328"/>
      <c r="AQ15" s="328"/>
      <c r="AR15" s="328"/>
      <c r="AS15" s="329"/>
      <c r="AT15" s="330">
        <v>856</v>
      </c>
      <c r="AU15" s="328"/>
      <c r="AV15" s="328"/>
      <c r="AW15" s="328"/>
      <c r="AX15" s="328"/>
      <c r="AY15" s="331"/>
      <c r="AZ15" s="328">
        <v>1060</v>
      </c>
      <c r="BA15" s="328"/>
      <c r="BB15" s="328"/>
      <c r="BC15" s="328"/>
      <c r="BD15" s="328"/>
      <c r="BE15" s="329"/>
      <c r="BF15" s="330">
        <v>936</v>
      </c>
      <c r="BG15" s="328"/>
      <c r="BH15" s="328"/>
      <c r="BI15" s="328"/>
      <c r="BJ15" s="328"/>
      <c r="BK15" s="479"/>
    </row>
    <row r="16" spans="1:63" ht="20.100000000000001" customHeight="1" thickBot="1">
      <c r="A16" s="464">
        <v>12</v>
      </c>
      <c r="B16" s="465"/>
      <c r="C16" s="465"/>
      <c r="D16" s="490">
        <v>1113</v>
      </c>
      <c r="E16" s="491"/>
      <c r="F16" s="491"/>
      <c r="G16" s="491"/>
      <c r="H16" s="491"/>
      <c r="I16" s="492"/>
      <c r="J16" s="493">
        <v>981</v>
      </c>
      <c r="K16" s="491"/>
      <c r="L16" s="491"/>
      <c r="M16" s="491"/>
      <c r="N16" s="491"/>
      <c r="O16" s="494"/>
      <c r="P16" s="495">
        <v>1188</v>
      </c>
      <c r="Q16" s="496"/>
      <c r="R16" s="496"/>
      <c r="S16" s="496"/>
      <c r="T16" s="496"/>
      <c r="U16" s="497"/>
      <c r="V16" s="496">
        <v>1056</v>
      </c>
      <c r="W16" s="496"/>
      <c r="X16" s="496"/>
      <c r="Y16" s="496"/>
      <c r="Z16" s="496"/>
      <c r="AA16" s="498"/>
      <c r="AB16" s="332">
        <v>1032</v>
      </c>
      <c r="AC16" s="333"/>
      <c r="AD16" s="333"/>
      <c r="AE16" s="333"/>
      <c r="AF16" s="333"/>
      <c r="AG16" s="334"/>
      <c r="AH16" s="335">
        <v>929</v>
      </c>
      <c r="AI16" s="333"/>
      <c r="AJ16" s="333"/>
      <c r="AK16" s="333"/>
      <c r="AL16" s="333"/>
      <c r="AM16" s="333"/>
      <c r="AN16" s="332">
        <v>1025</v>
      </c>
      <c r="AO16" s="333"/>
      <c r="AP16" s="333"/>
      <c r="AQ16" s="333"/>
      <c r="AR16" s="333"/>
      <c r="AS16" s="334"/>
      <c r="AT16" s="335">
        <v>932</v>
      </c>
      <c r="AU16" s="333"/>
      <c r="AV16" s="333"/>
      <c r="AW16" s="333"/>
      <c r="AX16" s="333"/>
      <c r="AY16" s="336"/>
      <c r="AZ16" s="333">
        <v>1190</v>
      </c>
      <c r="BA16" s="333"/>
      <c r="BB16" s="333"/>
      <c r="BC16" s="333"/>
      <c r="BD16" s="333"/>
      <c r="BE16" s="334"/>
      <c r="BF16" s="335">
        <v>1030</v>
      </c>
      <c r="BG16" s="333"/>
      <c r="BH16" s="333"/>
      <c r="BI16" s="333"/>
      <c r="BJ16" s="333"/>
      <c r="BK16" s="499"/>
    </row>
    <row r="17" spans="1:63" ht="20.100000000000001" customHeight="1" thickTop="1" thickBot="1">
      <c r="A17" s="466" t="s">
        <v>352</v>
      </c>
      <c r="B17" s="467"/>
      <c r="C17" s="467"/>
      <c r="D17" s="485">
        <f>SUM(D5:I16)</f>
        <v>13022</v>
      </c>
      <c r="E17" s="486"/>
      <c r="F17" s="486"/>
      <c r="G17" s="486"/>
      <c r="H17" s="486"/>
      <c r="I17" s="487"/>
      <c r="J17" s="488">
        <f>SUM(J5:O16)</f>
        <v>11620</v>
      </c>
      <c r="K17" s="486"/>
      <c r="L17" s="486"/>
      <c r="M17" s="486"/>
      <c r="N17" s="486"/>
      <c r="O17" s="489"/>
      <c r="P17" s="315">
        <f>SUM(P5:U16)</f>
        <v>13230</v>
      </c>
      <c r="Q17" s="316"/>
      <c r="R17" s="316"/>
      <c r="S17" s="316"/>
      <c r="T17" s="316"/>
      <c r="U17" s="317"/>
      <c r="V17" s="318">
        <f>SUM(V5:AA16)</f>
        <v>11895</v>
      </c>
      <c r="W17" s="316"/>
      <c r="X17" s="316"/>
      <c r="Y17" s="316"/>
      <c r="Z17" s="316"/>
      <c r="AA17" s="319"/>
      <c r="AB17" s="315">
        <f>SUM(AB5:AG16)</f>
        <v>11809</v>
      </c>
      <c r="AC17" s="316"/>
      <c r="AD17" s="316"/>
      <c r="AE17" s="316"/>
      <c r="AF17" s="316"/>
      <c r="AG17" s="317"/>
      <c r="AH17" s="316">
        <f>SUM(AH5:AM16)</f>
        <v>10467</v>
      </c>
      <c r="AI17" s="316"/>
      <c r="AJ17" s="316"/>
      <c r="AK17" s="316"/>
      <c r="AL17" s="316"/>
      <c r="AM17" s="316"/>
      <c r="AN17" s="315">
        <f t="shared" ref="AN17" si="0">SUM(AN5:AS16)</f>
        <v>11222</v>
      </c>
      <c r="AO17" s="316"/>
      <c r="AP17" s="316"/>
      <c r="AQ17" s="316"/>
      <c r="AR17" s="316"/>
      <c r="AS17" s="317"/>
      <c r="AT17" s="318">
        <f t="shared" ref="AT17" si="1">SUM(AT5:AY16)</f>
        <v>10124</v>
      </c>
      <c r="AU17" s="316"/>
      <c r="AV17" s="316"/>
      <c r="AW17" s="316"/>
      <c r="AX17" s="316"/>
      <c r="AY17" s="319"/>
      <c r="AZ17" s="316">
        <f t="shared" ref="AZ17" si="2">SUM(AZ5:BE16)</f>
        <v>13636</v>
      </c>
      <c r="BA17" s="316"/>
      <c r="BB17" s="316"/>
      <c r="BC17" s="316"/>
      <c r="BD17" s="316"/>
      <c r="BE17" s="317"/>
      <c r="BF17" s="316">
        <f t="shared" ref="BF17" si="3">SUM(BF5:BK16)</f>
        <v>11851</v>
      </c>
      <c r="BG17" s="316"/>
      <c r="BH17" s="316"/>
      <c r="BI17" s="316"/>
      <c r="BJ17" s="316"/>
      <c r="BK17" s="484"/>
    </row>
    <row r="18" spans="1:63" ht="20.100000000000001" customHeight="1">
      <c r="A18" s="338" t="s">
        <v>67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20.100000000000001" customHeight="1" thickBot="1">
      <c r="A19" s="390"/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352" t="s">
        <v>41</v>
      </c>
      <c r="BD19" s="352"/>
      <c r="BE19" s="352"/>
      <c r="BF19" s="352"/>
      <c r="BG19" s="352"/>
      <c r="BH19" s="352"/>
      <c r="BI19" s="352"/>
      <c r="BJ19" s="352"/>
      <c r="BK19" s="7"/>
    </row>
    <row r="20" spans="1:63" ht="20.100000000000001" customHeight="1">
      <c r="A20" s="400" t="s">
        <v>65</v>
      </c>
      <c r="B20" s="401"/>
      <c r="C20" s="401"/>
      <c r="D20" s="401"/>
      <c r="E20" s="401"/>
      <c r="F20" s="401"/>
      <c r="G20" s="401"/>
      <c r="H20" s="401"/>
      <c r="I20" s="402"/>
      <c r="J20" s="452" t="s">
        <v>51</v>
      </c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4"/>
    </row>
    <row r="21" spans="1:63" ht="15" customHeight="1">
      <c r="A21" s="403"/>
      <c r="B21" s="404"/>
      <c r="C21" s="404"/>
      <c r="D21" s="404"/>
      <c r="E21" s="404"/>
      <c r="F21" s="404"/>
      <c r="G21" s="404"/>
      <c r="H21" s="404"/>
      <c r="I21" s="405"/>
      <c r="J21" s="432" t="s">
        <v>52</v>
      </c>
      <c r="K21" s="432"/>
      <c r="L21" s="432"/>
      <c r="M21" s="432"/>
      <c r="N21" s="432"/>
      <c r="O21" s="432"/>
      <c r="P21" s="432"/>
      <c r="Q21" s="432"/>
      <c r="R21" s="433"/>
      <c r="S21" s="447" t="s">
        <v>53</v>
      </c>
      <c r="T21" s="447"/>
      <c r="U21" s="447"/>
      <c r="V21" s="447"/>
      <c r="W21" s="447"/>
      <c r="X21" s="447"/>
      <c r="Y21" s="447"/>
      <c r="Z21" s="447"/>
      <c r="AA21" s="448"/>
      <c r="AB21" s="451" t="s">
        <v>54</v>
      </c>
      <c r="AC21" s="447"/>
      <c r="AD21" s="447"/>
      <c r="AE21" s="447"/>
      <c r="AF21" s="447"/>
      <c r="AG21" s="447"/>
      <c r="AH21" s="447"/>
      <c r="AI21" s="447"/>
      <c r="AJ21" s="448"/>
      <c r="AK21" s="451" t="s">
        <v>57</v>
      </c>
      <c r="AL21" s="447"/>
      <c r="AM21" s="447"/>
      <c r="AN21" s="447"/>
      <c r="AO21" s="447"/>
      <c r="AP21" s="447"/>
      <c r="AQ21" s="447"/>
      <c r="AR21" s="447"/>
      <c r="AS21" s="448"/>
      <c r="AT21" s="451" t="s">
        <v>55</v>
      </c>
      <c r="AU21" s="447"/>
      <c r="AV21" s="447"/>
      <c r="AW21" s="447"/>
      <c r="AX21" s="447"/>
      <c r="AY21" s="447"/>
      <c r="AZ21" s="447"/>
      <c r="BA21" s="447"/>
      <c r="BB21" s="448"/>
      <c r="BC21" s="447" t="s">
        <v>56</v>
      </c>
      <c r="BD21" s="447"/>
      <c r="BE21" s="447"/>
      <c r="BF21" s="447"/>
      <c r="BG21" s="447"/>
      <c r="BH21" s="447"/>
      <c r="BI21" s="447"/>
      <c r="BJ21" s="447"/>
      <c r="BK21" s="455"/>
    </row>
    <row r="22" spans="1:63" ht="15" customHeight="1" thickBot="1">
      <c r="A22" s="406"/>
      <c r="B22" s="407"/>
      <c r="C22" s="407"/>
      <c r="D22" s="407"/>
      <c r="E22" s="407"/>
      <c r="F22" s="407"/>
      <c r="G22" s="407"/>
      <c r="H22" s="407"/>
      <c r="I22" s="408"/>
      <c r="J22" s="434"/>
      <c r="K22" s="434"/>
      <c r="L22" s="434"/>
      <c r="M22" s="434"/>
      <c r="N22" s="434"/>
      <c r="O22" s="434"/>
      <c r="P22" s="434"/>
      <c r="Q22" s="434"/>
      <c r="R22" s="435"/>
      <c r="S22" s="449"/>
      <c r="T22" s="449"/>
      <c r="U22" s="449"/>
      <c r="V22" s="449"/>
      <c r="W22" s="449"/>
      <c r="X22" s="449"/>
      <c r="Y22" s="449"/>
      <c r="Z22" s="449"/>
      <c r="AA22" s="450"/>
      <c r="AB22" s="449"/>
      <c r="AC22" s="449"/>
      <c r="AD22" s="449"/>
      <c r="AE22" s="449"/>
      <c r="AF22" s="449"/>
      <c r="AG22" s="449"/>
      <c r="AH22" s="449"/>
      <c r="AI22" s="449"/>
      <c r="AJ22" s="450"/>
      <c r="AK22" s="449"/>
      <c r="AL22" s="449"/>
      <c r="AM22" s="449"/>
      <c r="AN22" s="449"/>
      <c r="AO22" s="449"/>
      <c r="AP22" s="449"/>
      <c r="AQ22" s="449"/>
      <c r="AR22" s="449"/>
      <c r="AS22" s="450"/>
      <c r="AT22" s="449"/>
      <c r="AU22" s="449"/>
      <c r="AV22" s="449"/>
      <c r="AW22" s="449"/>
      <c r="AX22" s="449"/>
      <c r="AY22" s="449"/>
      <c r="AZ22" s="449"/>
      <c r="BA22" s="449"/>
      <c r="BB22" s="450"/>
      <c r="BC22" s="449"/>
      <c r="BD22" s="449"/>
      <c r="BE22" s="449"/>
      <c r="BF22" s="449"/>
      <c r="BG22" s="449"/>
      <c r="BH22" s="449"/>
      <c r="BI22" s="449"/>
      <c r="BJ22" s="449"/>
      <c r="BK22" s="456"/>
    </row>
    <row r="23" spans="1:63" ht="20.100000000000001" customHeight="1" thickTop="1">
      <c r="A23" s="457" t="s">
        <v>66</v>
      </c>
      <c r="B23" s="458"/>
      <c r="C23" s="458"/>
      <c r="D23" s="458"/>
      <c r="E23" s="458"/>
      <c r="F23" s="458"/>
      <c r="G23" s="458"/>
      <c r="H23" s="458"/>
      <c r="I23" s="459"/>
      <c r="J23" s="426">
        <f>SUM(S23:BK23)</f>
        <v>9080</v>
      </c>
      <c r="K23" s="427"/>
      <c r="L23" s="427"/>
      <c r="M23" s="427"/>
      <c r="N23" s="427"/>
      <c r="O23" s="427"/>
      <c r="P23" s="427"/>
      <c r="Q23" s="427"/>
      <c r="R23" s="428"/>
      <c r="S23" s="440">
        <v>22</v>
      </c>
      <c r="T23" s="441"/>
      <c r="U23" s="441"/>
      <c r="V23" s="441"/>
      <c r="W23" s="441"/>
      <c r="X23" s="441"/>
      <c r="Y23" s="441"/>
      <c r="Z23" s="441"/>
      <c r="AA23" s="442"/>
      <c r="AB23" s="440">
        <v>174</v>
      </c>
      <c r="AC23" s="441"/>
      <c r="AD23" s="441"/>
      <c r="AE23" s="441"/>
      <c r="AF23" s="441"/>
      <c r="AG23" s="441"/>
      <c r="AH23" s="441"/>
      <c r="AI23" s="441"/>
      <c r="AJ23" s="442"/>
      <c r="AK23" s="440">
        <v>6142</v>
      </c>
      <c r="AL23" s="441"/>
      <c r="AM23" s="441"/>
      <c r="AN23" s="441"/>
      <c r="AO23" s="441"/>
      <c r="AP23" s="441"/>
      <c r="AQ23" s="441"/>
      <c r="AR23" s="441"/>
      <c r="AS23" s="442"/>
      <c r="AT23" s="443">
        <v>2686</v>
      </c>
      <c r="AU23" s="444"/>
      <c r="AV23" s="444"/>
      <c r="AW23" s="444"/>
      <c r="AX23" s="444"/>
      <c r="AY23" s="444"/>
      <c r="AZ23" s="444"/>
      <c r="BA23" s="444"/>
      <c r="BB23" s="445"/>
      <c r="BC23" s="443">
        <v>56</v>
      </c>
      <c r="BD23" s="444"/>
      <c r="BE23" s="444"/>
      <c r="BF23" s="444"/>
      <c r="BG23" s="444"/>
      <c r="BH23" s="444"/>
      <c r="BI23" s="444"/>
      <c r="BJ23" s="444"/>
      <c r="BK23" s="446"/>
    </row>
    <row r="24" spans="1:63" ht="20.100000000000001" customHeight="1">
      <c r="A24" s="367" t="s">
        <v>7</v>
      </c>
      <c r="B24" s="368"/>
      <c r="C24" s="368"/>
      <c r="D24" s="368"/>
      <c r="E24" s="368"/>
      <c r="F24" s="368"/>
      <c r="G24" s="368"/>
      <c r="H24" s="368"/>
      <c r="I24" s="369"/>
      <c r="J24" s="426">
        <f t="shared" ref="J24:J26" si="4">SUM(S24:BK24)</f>
        <v>939</v>
      </c>
      <c r="K24" s="427"/>
      <c r="L24" s="427"/>
      <c r="M24" s="427"/>
      <c r="N24" s="427"/>
      <c r="O24" s="427"/>
      <c r="P24" s="427"/>
      <c r="Q24" s="427"/>
      <c r="R24" s="428"/>
      <c r="S24" s="346">
        <v>5</v>
      </c>
      <c r="T24" s="347"/>
      <c r="U24" s="347"/>
      <c r="V24" s="347"/>
      <c r="W24" s="347"/>
      <c r="X24" s="347"/>
      <c r="Y24" s="347"/>
      <c r="Z24" s="347"/>
      <c r="AA24" s="348"/>
      <c r="AB24" s="346">
        <v>36</v>
      </c>
      <c r="AC24" s="347"/>
      <c r="AD24" s="347"/>
      <c r="AE24" s="347"/>
      <c r="AF24" s="347"/>
      <c r="AG24" s="347"/>
      <c r="AH24" s="347"/>
      <c r="AI24" s="347"/>
      <c r="AJ24" s="348"/>
      <c r="AK24" s="346">
        <v>675</v>
      </c>
      <c r="AL24" s="347"/>
      <c r="AM24" s="347"/>
      <c r="AN24" s="347"/>
      <c r="AO24" s="347"/>
      <c r="AP24" s="347"/>
      <c r="AQ24" s="347"/>
      <c r="AR24" s="347"/>
      <c r="AS24" s="348"/>
      <c r="AT24" s="436">
        <v>214</v>
      </c>
      <c r="AU24" s="437"/>
      <c r="AV24" s="437"/>
      <c r="AW24" s="437"/>
      <c r="AX24" s="437"/>
      <c r="AY24" s="437"/>
      <c r="AZ24" s="437"/>
      <c r="BA24" s="437"/>
      <c r="BB24" s="439"/>
      <c r="BC24" s="436">
        <v>9</v>
      </c>
      <c r="BD24" s="437"/>
      <c r="BE24" s="437"/>
      <c r="BF24" s="437"/>
      <c r="BG24" s="437"/>
      <c r="BH24" s="437"/>
      <c r="BI24" s="437"/>
      <c r="BJ24" s="437"/>
      <c r="BK24" s="438"/>
    </row>
    <row r="25" spans="1:63" ht="20.100000000000001" customHeight="1">
      <c r="A25" s="367" t="s">
        <v>10</v>
      </c>
      <c r="B25" s="368"/>
      <c r="C25" s="368"/>
      <c r="D25" s="368"/>
      <c r="E25" s="368"/>
      <c r="F25" s="368"/>
      <c r="G25" s="368"/>
      <c r="H25" s="368"/>
      <c r="I25" s="369"/>
      <c r="J25" s="426">
        <f t="shared" si="4"/>
        <v>2017</v>
      </c>
      <c r="K25" s="427"/>
      <c r="L25" s="427"/>
      <c r="M25" s="427"/>
      <c r="N25" s="427"/>
      <c r="O25" s="427"/>
      <c r="P25" s="427"/>
      <c r="Q25" s="427"/>
      <c r="R25" s="428"/>
      <c r="S25" s="346">
        <v>4</v>
      </c>
      <c r="T25" s="347"/>
      <c r="U25" s="347"/>
      <c r="V25" s="347"/>
      <c r="W25" s="347"/>
      <c r="X25" s="347"/>
      <c r="Y25" s="347"/>
      <c r="Z25" s="347"/>
      <c r="AA25" s="348"/>
      <c r="AB25" s="346">
        <v>57</v>
      </c>
      <c r="AC25" s="347"/>
      <c r="AD25" s="347"/>
      <c r="AE25" s="347"/>
      <c r="AF25" s="347"/>
      <c r="AG25" s="347"/>
      <c r="AH25" s="347"/>
      <c r="AI25" s="347"/>
      <c r="AJ25" s="348"/>
      <c r="AK25" s="346">
        <v>1404</v>
      </c>
      <c r="AL25" s="347"/>
      <c r="AM25" s="347"/>
      <c r="AN25" s="347"/>
      <c r="AO25" s="347"/>
      <c r="AP25" s="347"/>
      <c r="AQ25" s="347"/>
      <c r="AR25" s="347"/>
      <c r="AS25" s="348"/>
      <c r="AT25" s="436">
        <v>542</v>
      </c>
      <c r="AU25" s="437"/>
      <c r="AV25" s="437"/>
      <c r="AW25" s="437"/>
      <c r="AX25" s="437"/>
      <c r="AY25" s="437"/>
      <c r="AZ25" s="437"/>
      <c r="BA25" s="437"/>
      <c r="BB25" s="439"/>
      <c r="BC25" s="436">
        <v>10</v>
      </c>
      <c r="BD25" s="437"/>
      <c r="BE25" s="437"/>
      <c r="BF25" s="437"/>
      <c r="BG25" s="437"/>
      <c r="BH25" s="437"/>
      <c r="BI25" s="437"/>
      <c r="BJ25" s="437"/>
      <c r="BK25" s="438"/>
    </row>
    <row r="26" spans="1:63" ht="20.100000000000001" customHeight="1" thickBot="1">
      <c r="A26" s="370" t="s">
        <v>13</v>
      </c>
      <c r="B26" s="371"/>
      <c r="C26" s="371"/>
      <c r="D26" s="371"/>
      <c r="E26" s="371"/>
      <c r="F26" s="371"/>
      <c r="G26" s="371"/>
      <c r="H26" s="371"/>
      <c r="I26" s="372"/>
      <c r="J26" s="429">
        <f t="shared" si="4"/>
        <v>1600</v>
      </c>
      <c r="K26" s="430"/>
      <c r="L26" s="430"/>
      <c r="M26" s="430"/>
      <c r="N26" s="430"/>
      <c r="O26" s="430"/>
      <c r="P26" s="430"/>
      <c r="Q26" s="430"/>
      <c r="R26" s="431"/>
      <c r="S26" s="376">
        <v>24</v>
      </c>
      <c r="T26" s="377"/>
      <c r="U26" s="377"/>
      <c r="V26" s="377"/>
      <c r="W26" s="377"/>
      <c r="X26" s="377"/>
      <c r="Y26" s="377"/>
      <c r="Z26" s="377"/>
      <c r="AA26" s="386"/>
      <c r="AB26" s="376">
        <v>122</v>
      </c>
      <c r="AC26" s="377"/>
      <c r="AD26" s="377"/>
      <c r="AE26" s="377"/>
      <c r="AF26" s="377"/>
      <c r="AG26" s="377"/>
      <c r="AH26" s="377"/>
      <c r="AI26" s="377"/>
      <c r="AJ26" s="386"/>
      <c r="AK26" s="376">
        <v>1049</v>
      </c>
      <c r="AL26" s="377"/>
      <c r="AM26" s="377"/>
      <c r="AN26" s="377"/>
      <c r="AO26" s="377"/>
      <c r="AP26" s="377"/>
      <c r="AQ26" s="377"/>
      <c r="AR26" s="377"/>
      <c r="AS26" s="386"/>
      <c r="AT26" s="412">
        <v>384</v>
      </c>
      <c r="AU26" s="413"/>
      <c r="AV26" s="413"/>
      <c r="AW26" s="413"/>
      <c r="AX26" s="413"/>
      <c r="AY26" s="413"/>
      <c r="AZ26" s="413"/>
      <c r="BA26" s="413"/>
      <c r="BB26" s="414"/>
      <c r="BC26" s="412">
        <v>21</v>
      </c>
      <c r="BD26" s="413"/>
      <c r="BE26" s="413"/>
      <c r="BF26" s="413"/>
      <c r="BG26" s="413"/>
      <c r="BH26" s="413"/>
      <c r="BI26" s="413"/>
      <c r="BJ26" s="413"/>
      <c r="BK26" s="415"/>
    </row>
    <row r="27" spans="1:63" ht="20.100000000000001" customHeight="1" thickTop="1" thickBot="1">
      <c r="A27" s="423" t="s">
        <v>14</v>
      </c>
      <c r="B27" s="424"/>
      <c r="C27" s="424"/>
      <c r="D27" s="424"/>
      <c r="E27" s="424"/>
      <c r="F27" s="424"/>
      <c r="G27" s="424"/>
      <c r="H27" s="424"/>
      <c r="I27" s="425"/>
      <c r="J27" s="416">
        <f>SUM(J23:R26)</f>
        <v>13636</v>
      </c>
      <c r="K27" s="417"/>
      <c r="L27" s="417"/>
      <c r="M27" s="417"/>
      <c r="N27" s="417"/>
      <c r="O27" s="417"/>
      <c r="P27" s="417"/>
      <c r="Q27" s="417"/>
      <c r="R27" s="418"/>
      <c r="S27" s="416">
        <f t="shared" ref="S27" si="5">SUM(S23:AA26)</f>
        <v>55</v>
      </c>
      <c r="T27" s="417"/>
      <c r="U27" s="417"/>
      <c r="V27" s="417"/>
      <c r="W27" s="417"/>
      <c r="X27" s="417"/>
      <c r="Y27" s="417"/>
      <c r="Z27" s="417"/>
      <c r="AA27" s="418"/>
      <c r="AB27" s="416">
        <f t="shared" ref="AB27" si="6">SUM(AB23:AJ26)</f>
        <v>389</v>
      </c>
      <c r="AC27" s="417"/>
      <c r="AD27" s="417"/>
      <c r="AE27" s="417"/>
      <c r="AF27" s="417"/>
      <c r="AG27" s="417"/>
      <c r="AH27" s="417"/>
      <c r="AI27" s="417"/>
      <c r="AJ27" s="418"/>
      <c r="AK27" s="416">
        <f t="shared" ref="AK27" si="7">SUM(AK23:AS26)</f>
        <v>9270</v>
      </c>
      <c r="AL27" s="417"/>
      <c r="AM27" s="417"/>
      <c r="AN27" s="417"/>
      <c r="AO27" s="417"/>
      <c r="AP27" s="417"/>
      <c r="AQ27" s="417"/>
      <c r="AR27" s="417"/>
      <c r="AS27" s="418"/>
      <c r="AT27" s="419">
        <f t="shared" ref="AT27" si="8">SUM(AT23:BB26)</f>
        <v>3826</v>
      </c>
      <c r="AU27" s="420"/>
      <c r="AV27" s="420"/>
      <c r="AW27" s="420"/>
      <c r="AX27" s="420"/>
      <c r="AY27" s="420"/>
      <c r="AZ27" s="420"/>
      <c r="BA27" s="420"/>
      <c r="BB27" s="421"/>
      <c r="BC27" s="419">
        <f t="shared" ref="BC27" si="9">SUM(BC23:BK26)</f>
        <v>96</v>
      </c>
      <c r="BD27" s="420"/>
      <c r="BE27" s="420"/>
      <c r="BF27" s="420"/>
      <c r="BG27" s="420"/>
      <c r="BH27" s="420"/>
      <c r="BI27" s="420"/>
      <c r="BJ27" s="420"/>
      <c r="BK27" s="422"/>
    </row>
    <row r="28" spans="1:63" ht="20.100000000000001" customHeight="1">
      <c r="A28" s="389" t="s">
        <v>39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9"/>
      <c r="AJ28" s="9"/>
      <c r="AK28" s="9"/>
      <c r="AL28" s="9"/>
      <c r="AM28" s="9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20.100000000000001" customHeight="1" thickBot="1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9"/>
      <c r="AJ29" s="9"/>
      <c r="AK29" s="9"/>
      <c r="AL29" s="9"/>
      <c r="AM29" s="9"/>
      <c r="AN29" s="9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352" t="s">
        <v>42</v>
      </c>
      <c r="BD29" s="352"/>
      <c r="BE29" s="352"/>
      <c r="BF29" s="352"/>
      <c r="BG29" s="352"/>
      <c r="BH29" s="352"/>
      <c r="BI29" s="352"/>
      <c r="BJ29" s="352"/>
      <c r="BK29" s="7"/>
    </row>
    <row r="30" spans="1:63" ht="20.100000000000001" customHeight="1">
      <c r="A30" s="400" t="s">
        <v>64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2"/>
      <c r="M30" s="398" t="s">
        <v>323</v>
      </c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9"/>
    </row>
    <row r="31" spans="1:63" ht="15" customHeight="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5"/>
      <c r="M31" s="387" t="s">
        <v>52</v>
      </c>
      <c r="N31" s="387"/>
      <c r="O31" s="387"/>
      <c r="P31" s="387"/>
      <c r="Q31" s="387"/>
      <c r="R31" s="387"/>
      <c r="S31" s="387"/>
      <c r="T31" s="387"/>
      <c r="U31" s="387"/>
      <c r="V31" s="411" t="s">
        <v>68</v>
      </c>
      <c r="W31" s="387"/>
      <c r="X31" s="387"/>
      <c r="Y31" s="387"/>
      <c r="Z31" s="387"/>
      <c r="AA31" s="387"/>
      <c r="AB31" s="387"/>
      <c r="AC31" s="411" t="s">
        <v>58</v>
      </c>
      <c r="AD31" s="387"/>
      <c r="AE31" s="387"/>
      <c r="AF31" s="387"/>
      <c r="AG31" s="387"/>
      <c r="AH31" s="387"/>
      <c r="AI31" s="387"/>
      <c r="AJ31" s="411" t="s">
        <v>59</v>
      </c>
      <c r="AK31" s="387"/>
      <c r="AL31" s="387"/>
      <c r="AM31" s="387"/>
      <c r="AN31" s="387"/>
      <c r="AO31" s="387"/>
      <c r="AP31" s="387"/>
      <c r="AQ31" s="411" t="s">
        <v>60</v>
      </c>
      <c r="AR31" s="387"/>
      <c r="AS31" s="387"/>
      <c r="AT31" s="387"/>
      <c r="AU31" s="387"/>
      <c r="AV31" s="387"/>
      <c r="AW31" s="387"/>
      <c r="AX31" s="411" t="s">
        <v>61</v>
      </c>
      <c r="AY31" s="387"/>
      <c r="AZ31" s="387"/>
      <c r="BA31" s="387"/>
      <c r="BB31" s="387"/>
      <c r="BC31" s="387"/>
      <c r="BD31" s="387"/>
      <c r="BE31" s="387" t="s">
        <v>62</v>
      </c>
      <c r="BF31" s="387"/>
      <c r="BG31" s="387"/>
      <c r="BH31" s="387"/>
      <c r="BI31" s="387"/>
      <c r="BJ31" s="387"/>
      <c r="BK31" s="409"/>
    </row>
    <row r="32" spans="1:63" ht="15" customHeight="1" thickBot="1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  <c r="BJ32" s="388"/>
      <c r="BK32" s="410"/>
    </row>
    <row r="33" spans="1:63" ht="20.100000000000001" customHeight="1" thickTop="1">
      <c r="A33" s="391" t="s">
        <v>12</v>
      </c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3"/>
      <c r="M33" s="394">
        <f>SUM(V33:BK33)</f>
        <v>7919</v>
      </c>
      <c r="N33" s="395"/>
      <c r="O33" s="395"/>
      <c r="P33" s="395"/>
      <c r="Q33" s="395"/>
      <c r="R33" s="395"/>
      <c r="S33" s="395"/>
      <c r="T33" s="395"/>
      <c r="U33" s="396"/>
      <c r="V33" s="361">
        <v>0</v>
      </c>
      <c r="W33" s="362"/>
      <c r="X33" s="362"/>
      <c r="Y33" s="362"/>
      <c r="Z33" s="362"/>
      <c r="AA33" s="362"/>
      <c r="AB33" s="397"/>
      <c r="AC33" s="361">
        <v>77</v>
      </c>
      <c r="AD33" s="362"/>
      <c r="AE33" s="362"/>
      <c r="AF33" s="362"/>
      <c r="AG33" s="362"/>
      <c r="AH33" s="362"/>
      <c r="AI33" s="397"/>
      <c r="AJ33" s="361">
        <v>2369</v>
      </c>
      <c r="AK33" s="362"/>
      <c r="AL33" s="362"/>
      <c r="AM33" s="362"/>
      <c r="AN33" s="362"/>
      <c r="AO33" s="362"/>
      <c r="AP33" s="397"/>
      <c r="AQ33" s="361">
        <v>5128</v>
      </c>
      <c r="AR33" s="362"/>
      <c r="AS33" s="362"/>
      <c r="AT33" s="362"/>
      <c r="AU33" s="362"/>
      <c r="AV33" s="362"/>
      <c r="AW33" s="397"/>
      <c r="AX33" s="361">
        <v>304</v>
      </c>
      <c r="AY33" s="362"/>
      <c r="AZ33" s="362"/>
      <c r="BA33" s="362"/>
      <c r="BB33" s="362"/>
      <c r="BC33" s="362"/>
      <c r="BD33" s="397"/>
      <c r="BE33" s="361">
        <v>41</v>
      </c>
      <c r="BF33" s="362"/>
      <c r="BG33" s="362"/>
      <c r="BH33" s="362"/>
      <c r="BI33" s="362"/>
      <c r="BJ33" s="362"/>
      <c r="BK33" s="363"/>
    </row>
    <row r="34" spans="1:63" ht="20.100000000000001" customHeight="1">
      <c r="A34" s="367" t="s">
        <v>7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9"/>
      <c r="M34" s="364">
        <f t="shared" ref="M34:M37" si="10">SUM(V34:BK34)</f>
        <v>872</v>
      </c>
      <c r="N34" s="365"/>
      <c r="O34" s="365"/>
      <c r="P34" s="365"/>
      <c r="Q34" s="365"/>
      <c r="R34" s="365"/>
      <c r="S34" s="365"/>
      <c r="T34" s="365"/>
      <c r="U34" s="366"/>
      <c r="V34" s="346">
        <v>0</v>
      </c>
      <c r="W34" s="347"/>
      <c r="X34" s="347"/>
      <c r="Y34" s="347"/>
      <c r="Z34" s="347"/>
      <c r="AA34" s="347"/>
      <c r="AB34" s="348"/>
      <c r="AC34" s="346">
        <v>11</v>
      </c>
      <c r="AD34" s="347"/>
      <c r="AE34" s="347"/>
      <c r="AF34" s="347"/>
      <c r="AG34" s="347"/>
      <c r="AH34" s="347"/>
      <c r="AI34" s="348"/>
      <c r="AJ34" s="346">
        <v>360</v>
      </c>
      <c r="AK34" s="347"/>
      <c r="AL34" s="347"/>
      <c r="AM34" s="347"/>
      <c r="AN34" s="347"/>
      <c r="AO34" s="347"/>
      <c r="AP34" s="348"/>
      <c r="AQ34" s="346">
        <v>483</v>
      </c>
      <c r="AR34" s="347"/>
      <c r="AS34" s="347"/>
      <c r="AT34" s="347"/>
      <c r="AU34" s="347"/>
      <c r="AV34" s="347"/>
      <c r="AW34" s="348"/>
      <c r="AX34" s="346">
        <v>18</v>
      </c>
      <c r="AY34" s="347"/>
      <c r="AZ34" s="347"/>
      <c r="BA34" s="347"/>
      <c r="BB34" s="347"/>
      <c r="BC34" s="347"/>
      <c r="BD34" s="348"/>
      <c r="BE34" s="346">
        <v>0</v>
      </c>
      <c r="BF34" s="347"/>
      <c r="BG34" s="347"/>
      <c r="BH34" s="347"/>
      <c r="BI34" s="347"/>
      <c r="BJ34" s="347"/>
      <c r="BK34" s="349"/>
    </row>
    <row r="35" spans="1:63" ht="20.100000000000001" customHeight="1">
      <c r="A35" s="367" t="s">
        <v>10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9"/>
      <c r="M35" s="364">
        <f t="shared" si="10"/>
        <v>1802</v>
      </c>
      <c r="N35" s="365"/>
      <c r="O35" s="365"/>
      <c r="P35" s="365"/>
      <c r="Q35" s="365"/>
      <c r="R35" s="365"/>
      <c r="S35" s="365"/>
      <c r="T35" s="365"/>
      <c r="U35" s="366"/>
      <c r="V35" s="346">
        <v>0</v>
      </c>
      <c r="W35" s="347"/>
      <c r="X35" s="347"/>
      <c r="Y35" s="347"/>
      <c r="Z35" s="347"/>
      <c r="AA35" s="347"/>
      <c r="AB35" s="348"/>
      <c r="AC35" s="346">
        <v>30</v>
      </c>
      <c r="AD35" s="347"/>
      <c r="AE35" s="347"/>
      <c r="AF35" s="347"/>
      <c r="AG35" s="347"/>
      <c r="AH35" s="347"/>
      <c r="AI35" s="348"/>
      <c r="AJ35" s="346">
        <v>581</v>
      </c>
      <c r="AK35" s="347"/>
      <c r="AL35" s="347"/>
      <c r="AM35" s="347"/>
      <c r="AN35" s="347"/>
      <c r="AO35" s="347"/>
      <c r="AP35" s="348"/>
      <c r="AQ35" s="346">
        <v>1137</v>
      </c>
      <c r="AR35" s="347"/>
      <c r="AS35" s="347"/>
      <c r="AT35" s="347"/>
      <c r="AU35" s="347"/>
      <c r="AV35" s="347"/>
      <c r="AW35" s="348"/>
      <c r="AX35" s="346">
        <v>53</v>
      </c>
      <c r="AY35" s="347"/>
      <c r="AZ35" s="347"/>
      <c r="BA35" s="347"/>
      <c r="BB35" s="347"/>
      <c r="BC35" s="347"/>
      <c r="BD35" s="348"/>
      <c r="BE35" s="346">
        <v>1</v>
      </c>
      <c r="BF35" s="347"/>
      <c r="BG35" s="347"/>
      <c r="BH35" s="347"/>
      <c r="BI35" s="347"/>
      <c r="BJ35" s="347"/>
      <c r="BK35" s="349"/>
    </row>
    <row r="36" spans="1:63" ht="20.100000000000001" customHeight="1" thickBot="1">
      <c r="A36" s="370" t="s">
        <v>13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2"/>
      <c r="M36" s="383">
        <f t="shared" si="10"/>
        <v>1258</v>
      </c>
      <c r="N36" s="384"/>
      <c r="O36" s="384"/>
      <c r="P36" s="384"/>
      <c r="Q36" s="384"/>
      <c r="R36" s="384"/>
      <c r="S36" s="384"/>
      <c r="T36" s="384"/>
      <c r="U36" s="385"/>
      <c r="V36" s="376">
        <v>0</v>
      </c>
      <c r="W36" s="377"/>
      <c r="X36" s="377"/>
      <c r="Y36" s="377"/>
      <c r="Z36" s="377"/>
      <c r="AA36" s="377"/>
      <c r="AB36" s="386"/>
      <c r="AC36" s="376">
        <v>26</v>
      </c>
      <c r="AD36" s="377"/>
      <c r="AE36" s="377"/>
      <c r="AF36" s="377"/>
      <c r="AG36" s="377"/>
      <c r="AH36" s="377"/>
      <c r="AI36" s="386"/>
      <c r="AJ36" s="376">
        <v>481</v>
      </c>
      <c r="AK36" s="377"/>
      <c r="AL36" s="377"/>
      <c r="AM36" s="377"/>
      <c r="AN36" s="377"/>
      <c r="AO36" s="377"/>
      <c r="AP36" s="386"/>
      <c r="AQ36" s="376">
        <v>695</v>
      </c>
      <c r="AR36" s="377"/>
      <c r="AS36" s="377"/>
      <c r="AT36" s="377"/>
      <c r="AU36" s="377"/>
      <c r="AV36" s="377"/>
      <c r="AW36" s="386"/>
      <c r="AX36" s="376">
        <v>54</v>
      </c>
      <c r="AY36" s="377"/>
      <c r="AZ36" s="377"/>
      <c r="BA36" s="377"/>
      <c r="BB36" s="377"/>
      <c r="BC36" s="377"/>
      <c r="BD36" s="386"/>
      <c r="BE36" s="376">
        <v>2</v>
      </c>
      <c r="BF36" s="377"/>
      <c r="BG36" s="377"/>
      <c r="BH36" s="377"/>
      <c r="BI36" s="377"/>
      <c r="BJ36" s="377"/>
      <c r="BK36" s="378"/>
    </row>
    <row r="37" spans="1:63" ht="20.100000000000001" customHeight="1" thickTop="1" thickBot="1">
      <c r="A37" s="373" t="s">
        <v>14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5"/>
      <c r="M37" s="379">
        <f t="shared" si="10"/>
        <v>11851</v>
      </c>
      <c r="N37" s="380"/>
      <c r="O37" s="380"/>
      <c r="P37" s="380"/>
      <c r="Q37" s="380"/>
      <c r="R37" s="380"/>
      <c r="S37" s="380"/>
      <c r="T37" s="380"/>
      <c r="U37" s="381"/>
      <c r="V37" s="379">
        <f t="shared" ref="V37" si="11">SUM(V33:AB36)</f>
        <v>0</v>
      </c>
      <c r="W37" s="380"/>
      <c r="X37" s="380"/>
      <c r="Y37" s="380"/>
      <c r="Z37" s="380"/>
      <c r="AA37" s="380"/>
      <c r="AB37" s="381"/>
      <c r="AC37" s="379">
        <f t="shared" ref="AC37" si="12">SUM(AC33:AI36)</f>
        <v>144</v>
      </c>
      <c r="AD37" s="380"/>
      <c r="AE37" s="380"/>
      <c r="AF37" s="380"/>
      <c r="AG37" s="380"/>
      <c r="AH37" s="380"/>
      <c r="AI37" s="381"/>
      <c r="AJ37" s="379">
        <f t="shared" ref="AJ37" si="13">SUM(AJ33:AP36)</f>
        <v>3791</v>
      </c>
      <c r="AK37" s="380"/>
      <c r="AL37" s="380"/>
      <c r="AM37" s="380"/>
      <c r="AN37" s="380"/>
      <c r="AO37" s="380"/>
      <c r="AP37" s="381"/>
      <c r="AQ37" s="379">
        <f t="shared" ref="AQ37" si="14">SUM(AQ33:AW36)</f>
        <v>7443</v>
      </c>
      <c r="AR37" s="380"/>
      <c r="AS37" s="380"/>
      <c r="AT37" s="380"/>
      <c r="AU37" s="380"/>
      <c r="AV37" s="380"/>
      <c r="AW37" s="381"/>
      <c r="AX37" s="379">
        <f t="shared" ref="AX37" si="15">SUM(AX33:BD36)</f>
        <v>429</v>
      </c>
      <c r="AY37" s="380"/>
      <c r="AZ37" s="380"/>
      <c r="BA37" s="380"/>
      <c r="BB37" s="380"/>
      <c r="BC37" s="380"/>
      <c r="BD37" s="381"/>
      <c r="BE37" s="379">
        <f t="shared" ref="BE37" si="16">SUM(BE33:BK36)</f>
        <v>44</v>
      </c>
      <c r="BF37" s="380"/>
      <c r="BG37" s="380"/>
      <c r="BH37" s="380"/>
      <c r="BI37" s="380"/>
      <c r="BJ37" s="380"/>
      <c r="BK37" s="382"/>
    </row>
    <row r="38" spans="1:63" ht="20.100000000000001" customHeight="1">
      <c r="A38" s="350" t="s">
        <v>40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20.100000000000001" customHeight="1" thickBot="1">
      <c r="A39" s="351"/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352" t="s">
        <v>42</v>
      </c>
      <c r="BD39" s="352"/>
      <c r="BE39" s="352"/>
      <c r="BF39" s="352"/>
      <c r="BG39" s="352"/>
      <c r="BH39" s="352"/>
      <c r="BI39" s="352"/>
      <c r="BJ39" s="352"/>
      <c r="BK39" s="7"/>
    </row>
    <row r="40" spans="1:63" ht="20.100000000000001" customHeight="1" thickBot="1">
      <c r="A40" s="353"/>
      <c r="B40" s="354"/>
      <c r="C40" s="354"/>
      <c r="D40" s="354"/>
      <c r="E40" s="354"/>
      <c r="F40" s="354"/>
      <c r="G40" s="354"/>
      <c r="H40" s="357" t="s">
        <v>44</v>
      </c>
      <c r="I40" s="357"/>
      <c r="J40" s="357"/>
      <c r="K40" s="357"/>
      <c r="L40" s="357"/>
      <c r="M40" s="357"/>
      <c r="N40" s="357"/>
      <c r="O40" s="357" t="s">
        <v>45</v>
      </c>
      <c r="P40" s="357"/>
      <c r="Q40" s="357"/>
      <c r="R40" s="357"/>
      <c r="S40" s="357"/>
      <c r="T40" s="357"/>
      <c r="U40" s="357"/>
      <c r="V40" s="357" t="s">
        <v>46</v>
      </c>
      <c r="W40" s="357"/>
      <c r="X40" s="357"/>
      <c r="Y40" s="357"/>
      <c r="Z40" s="357"/>
      <c r="AA40" s="357"/>
      <c r="AB40" s="357"/>
      <c r="AC40" s="357" t="s">
        <v>47</v>
      </c>
      <c r="AD40" s="357"/>
      <c r="AE40" s="357"/>
      <c r="AF40" s="357"/>
      <c r="AG40" s="357"/>
      <c r="AH40" s="357"/>
      <c r="AI40" s="357"/>
      <c r="AJ40" s="357" t="s">
        <v>48</v>
      </c>
      <c r="AK40" s="357"/>
      <c r="AL40" s="357"/>
      <c r="AM40" s="357"/>
      <c r="AN40" s="357"/>
      <c r="AO40" s="357"/>
      <c r="AP40" s="357"/>
      <c r="AQ40" s="357" t="s">
        <v>49</v>
      </c>
      <c r="AR40" s="357"/>
      <c r="AS40" s="357"/>
      <c r="AT40" s="357"/>
      <c r="AU40" s="357"/>
      <c r="AV40" s="357"/>
      <c r="AW40" s="357"/>
      <c r="AX40" s="357" t="s">
        <v>50</v>
      </c>
      <c r="AY40" s="357"/>
      <c r="AZ40" s="357"/>
      <c r="BA40" s="357"/>
      <c r="BB40" s="357"/>
      <c r="BC40" s="357"/>
      <c r="BD40" s="358"/>
      <c r="BE40" s="359" t="s">
        <v>63</v>
      </c>
      <c r="BF40" s="357"/>
      <c r="BG40" s="357"/>
      <c r="BH40" s="357"/>
      <c r="BI40" s="357"/>
      <c r="BJ40" s="357"/>
      <c r="BK40" s="360"/>
    </row>
    <row r="41" spans="1:63" ht="20.100000000000001" customHeight="1" thickTop="1" thickBot="1">
      <c r="A41" s="339" t="s">
        <v>43</v>
      </c>
      <c r="B41" s="340"/>
      <c r="C41" s="340"/>
      <c r="D41" s="340"/>
      <c r="E41" s="340"/>
      <c r="F41" s="340"/>
      <c r="G41" s="340"/>
      <c r="H41" s="341">
        <v>1761</v>
      </c>
      <c r="I41" s="341"/>
      <c r="J41" s="341"/>
      <c r="K41" s="341"/>
      <c r="L41" s="341"/>
      <c r="M41" s="341"/>
      <c r="N41" s="341"/>
      <c r="O41" s="341">
        <v>1804</v>
      </c>
      <c r="P41" s="341"/>
      <c r="Q41" s="341"/>
      <c r="R41" s="341"/>
      <c r="S41" s="341"/>
      <c r="T41" s="341"/>
      <c r="U41" s="341"/>
      <c r="V41" s="341">
        <v>1643</v>
      </c>
      <c r="W41" s="341"/>
      <c r="X41" s="341"/>
      <c r="Y41" s="341"/>
      <c r="Z41" s="341"/>
      <c r="AA41" s="341"/>
      <c r="AB41" s="341"/>
      <c r="AC41" s="341">
        <v>1620</v>
      </c>
      <c r="AD41" s="341"/>
      <c r="AE41" s="341"/>
      <c r="AF41" s="341"/>
      <c r="AG41" s="341"/>
      <c r="AH41" s="341"/>
      <c r="AI41" s="341"/>
      <c r="AJ41" s="341">
        <v>1618</v>
      </c>
      <c r="AK41" s="341"/>
      <c r="AL41" s="341"/>
      <c r="AM41" s="341"/>
      <c r="AN41" s="341"/>
      <c r="AO41" s="341"/>
      <c r="AP41" s="341"/>
      <c r="AQ41" s="341">
        <v>1701</v>
      </c>
      <c r="AR41" s="341"/>
      <c r="AS41" s="341"/>
      <c r="AT41" s="341"/>
      <c r="AU41" s="341"/>
      <c r="AV41" s="341"/>
      <c r="AW41" s="341"/>
      <c r="AX41" s="341">
        <v>1704</v>
      </c>
      <c r="AY41" s="341"/>
      <c r="AZ41" s="341"/>
      <c r="BA41" s="341"/>
      <c r="BB41" s="341"/>
      <c r="BC41" s="341"/>
      <c r="BD41" s="342"/>
      <c r="BE41" s="343">
        <f>SUM(H41:BD41)</f>
        <v>11851</v>
      </c>
      <c r="BF41" s="344"/>
      <c r="BG41" s="344"/>
      <c r="BH41" s="344"/>
      <c r="BI41" s="344"/>
      <c r="BJ41" s="344"/>
      <c r="BK41" s="345"/>
    </row>
  </sheetData>
  <sheetProtection selectLockedCells="1"/>
  <mergeCells count="277">
    <mergeCell ref="BF17:BK17"/>
    <mergeCell ref="D17:I17"/>
    <mergeCell ref="J17:O17"/>
    <mergeCell ref="P17:U17"/>
    <mergeCell ref="V17:AA17"/>
    <mergeCell ref="AB17:AG17"/>
    <mergeCell ref="AH17:AM17"/>
    <mergeCell ref="AZ17:BE17"/>
    <mergeCell ref="BF15:BK15"/>
    <mergeCell ref="D16:I16"/>
    <mergeCell ref="J16:O16"/>
    <mergeCell ref="P16:U16"/>
    <mergeCell ref="V16:AA16"/>
    <mergeCell ref="AB16:AG16"/>
    <mergeCell ref="AH16:AM16"/>
    <mergeCell ref="AZ16:BE16"/>
    <mergeCell ref="BF16:BK16"/>
    <mergeCell ref="D15:I15"/>
    <mergeCell ref="J15:O15"/>
    <mergeCell ref="P15:U15"/>
    <mergeCell ref="V15:AA15"/>
    <mergeCell ref="AB15:AG15"/>
    <mergeCell ref="AH15:AM15"/>
    <mergeCell ref="AZ15:BE15"/>
    <mergeCell ref="BF13:BK13"/>
    <mergeCell ref="D14:I14"/>
    <mergeCell ref="J14:O14"/>
    <mergeCell ref="P14:U14"/>
    <mergeCell ref="V14:AA14"/>
    <mergeCell ref="AB14:AG14"/>
    <mergeCell ref="AH14:AM14"/>
    <mergeCell ref="AZ14:BE14"/>
    <mergeCell ref="BF14:BK14"/>
    <mergeCell ref="AN13:AS13"/>
    <mergeCell ref="AT13:AY13"/>
    <mergeCell ref="AN14:AS14"/>
    <mergeCell ref="AT14:AY14"/>
    <mergeCell ref="P13:U13"/>
    <mergeCell ref="V13:AA13"/>
    <mergeCell ref="AB13:AG13"/>
    <mergeCell ref="AH13:AM13"/>
    <mergeCell ref="AZ13:BE13"/>
    <mergeCell ref="P11:U11"/>
    <mergeCell ref="V11:AA11"/>
    <mergeCell ref="AB11:AG11"/>
    <mergeCell ref="AH11:AM11"/>
    <mergeCell ref="AZ11:BE11"/>
    <mergeCell ref="BF11:BK11"/>
    <mergeCell ref="D12:I12"/>
    <mergeCell ref="J12:O12"/>
    <mergeCell ref="P12:U12"/>
    <mergeCell ref="V12:AA12"/>
    <mergeCell ref="AB12:AG12"/>
    <mergeCell ref="AH12:AM12"/>
    <mergeCell ref="AZ12:BE12"/>
    <mergeCell ref="BF12:BK12"/>
    <mergeCell ref="AN11:AS11"/>
    <mergeCell ref="AT11:AY11"/>
    <mergeCell ref="AN12:AS12"/>
    <mergeCell ref="AT12:AY12"/>
    <mergeCell ref="P9:U9"/>
    <mergeCell ref="V9:AA9"/>
    <mergeCell ref="AB9:AG9"/>
    <mergeCell ref="AH9:AM9"/>
    <mergeCell ref="AZ9:BE9"/>
    <mergeCell ref="BF9:BK9"/>
    <mergeCell ref="D10:I10"/>
    <mergeCell ref="J10:O10"/>
    <mergeCell ref="P10:U10"/>
    <mergeCell ref="V10:AA10"/>
    <mergeCell ref="AB10:AG10"/>
    <mergeCell ref="AH10:AM10"/>
    <mergeCell ref="AZ10:BE10"/>
    <mergeCell ref="BF10:BK10"/>
    <mergeCell ref="AN9:AS9"/>
    <mergeCell ref="AT9:AY9"/>
    <mergeCell ref="AN10:AS10"/>
    <mergeCell ref="AT10:AY10"/>
    <mergeCell ref="P7:U7"/>
    <mergeCell ref="V7:AA7"/>
    <mergeCell ref="AB7:AG7"/>
    <mergeCell ref="AH7:AM7"/>
    <mergeCell ref="AZ7:BE7"/>
    <mergeCell ref="BF7:BK7"/>
    <mergeCell ref="D8:I8"/>
    <mergeCell ref="J8:O8"/>
    <mergeCell ref="P8:U8"/>
    <mergeCell ref="V8:AA8"/>
    <mergeCell ref="AB8:AG8"/>
    <mergeCell ref="AH8:AM8"/>
    <mergeCell ref="AZ8:BE8"/>
    <mergeCell ref="BF8:BK8"/>
    <mergeCell ref="AN8:AS8"/>
    <mergeCell ref="AT8:AY8"/>
    <mergeCell ref="AZ5:BE5"/>
    <mergeCell ref="BF5:BK5"/>
    <mergeCell ref="D6:I6"/>
    <mergeCell ref="J6:O6"/>
    <mergeCell ref="P6:U6"/>
    <mergeCell ref="V6:AA6"/>
    <mergeCell ref="AB6:AG6"/>
    <mergeCell ref="AH6:AM6"/>
    <mergeCell ref="AZ6:BE6"/>
    <mergeCell ref="BF6:BK6"/>
    <mergeCell ref="P5:U5"/>
    <mergeCell ref="V5:AA5"/>
    <mergeCell ref="AB5:AG5"/>
    <mergeCell ref="AH5:AM5"/>
    <mergeCell ref="A15:C15"/>
    <mergeCell ref="A16:C16"/>
    <mergeCell ref="A17:C17"/>
    <mergeCell ref="A3:C4"/>
    <mergeCell ref="D5:I5"/>
    <mergeCell ref="J5:O5"/>
    <mergeCell ref="D7:I7"/>
    <mergeCell ref="J7:O7"/>
    <mergeCell ref="D9:I9"/>
    <mergeCell ref="J9:O9"/>
    <mergeCell ref="D11:I11"/>
    <mergeCell ref="J11:O11"/>
    <mergeCell ref="D13:I13"/>
    <mergeCell ref="A6:C6"/>
    <mergeCell ref="J13:O13"/>
    <mergeCell ref="A7:C7"/>
    <mergeCell ref="A8:C8"/>
    <mergeCell ref="A9:C9"/>
    <mergeCell ref="A10:C10"/>
    <mergeCell ref="A11:C11"/>
    <mergeCell ref="A12:C12"/>
    <mergeCell ref="A13:C13"/>
    <mergeCell ref="A14:C14"/>
    <mergeCell ref="AZ3:BK3"/>
    <mergeCell ref="AB3:AM3"/>
    <mergeCell ref="P3:AA3"/>
    <mergeCell ref="D3:O3"/>
    <mergeCell ref="D4:I4"/>
    <mergeCell ref="J4:O4"/>
    <mergeCell ref="P4:U4"/>
    <mergeCell ref="V4:AA4"/>
    <mergeCell ref="AB4:AG4"/>
    <mergeCell ref="AH4:AM4"/>
    <mergeCell ref="AZ4:BE4"/>
    <mergeCell ref="BF4:BK4"/>
    <mergeCell ref="S21:AA22"/>
    <mergeCell ref="AB21:AJ22"/>
    <mergeCell ref="AK21:AS22"/>
    <mergeCell ref="AT21:BB22"/>
    <mergeCell ref="J20:BK20"/>
    <mergeCell ref="BC19:BJ19"/>
    <mergeCell ref="BC21:BK22"/>
    <mergeCell ref="A23:I23"/>
    <mergeCell ref="A24:I24"/>
    <mergeCell ref="A18:AH19"/>
    <mergeCell ref="A25:I25"/>
    <mergeCell ref="A26:I26"/>
    <mergeCell ref="A27:I27"/>
    <mergeCell ref="J23:R23"/>
    <mergeCell ref="J26:R26"/>
    <mergeCell ref="A20:I22"/>
    <mergeCell ref="J21:R22"/>
    <mergeCell ref="BC24:BK24"/>
    <mergeCell ref="J25:R25"/>
    <mergeCell ref="S25:AA25"/>
    <mergeCell ref="AB25:AJ25"/>
    <mergeCell ref="AK25:AS25"/>
    <mergeCell ref="AT25:BB25"/>
    <mergeCell ref="BC25:BK25"/>
    <mergeCell ref="S23:AA23"/>
    <mergeCell ref="AB23:AJ23"/>
    <mergeCell ref="AK23:AS23"/>
    <mergeCell ref="AT23:BB23"/>
    <mergeCell ref="BC23:BK23"/>
    <mergeCell ref="J24:R24"/>
    <mergeCell ref="S24:AA24"/>
    <mergeCell ref="AB24:AJ24"/>
    <mergeCell ref="AK24:AS24"/>
    <mergeCell ref="AT24:BB24"/>
    <mergeCell ref="S26:AA26"/>
    <mergeCell ref="AB26:AJ26"/>
    <mergeCell ref="AK26:AS26"/>
    <mergeCell ref="AT26:BB26"/>
    <mergeCell ref="BC26:BK26"/>
    <mergeCell ref="J27:R27"/>
    <mergeCell ref="S27:AA27"/>
    <mergeCell ref="AB27:AJ27"/>
    <mergeCell ref="AK27:AS27"/>
    <mergeCell ref="AT27:BB27"/>
    <mergeCell ref="BC27:BK27"/>
    <mergeCell ref="BC29:BJ29"/>
    <mergeCell ref="A28:AH29"/>
    <mergeCell ref="A33:L33"/>
    <mergeCell ref="M33:U33"/>
    <mergeCell ref="V33:AB33"/>
    <mergeCell ref="AC33:AI33"/>
    <mergeCell ref="AJ33:AP33"/>
    <mergeCell ref="AQ33:AW33"/>
    <mergeCell ref="AX33:BD33"/>
    <mergeCell ref="M30:BK30"/>
    <mergeCell ref="A30:L32"/>
    <mergeCell ref="BE31:BK32"/>
    <mergeCell ref="V31:AB32"/>
    <mergeCell ref="AC31:AI32"/>
    <mergeCell ref="AJ31:AP32"/>
    <mergeCell ref="AQ31:AW32"/>
    <mergeCell ref="AX31:BD32"/>
    <mergeCell ref="M35:U35"/>
    <mergeCell ref="V35:AB35"/>
    <mergeCell ref="AC35:AI35"/>
    <mergeCell ref="M31:U32"/>
    <mergeCell ref="V34:AB34"/>
    <mergeCell ref="AC34:AI34"/>
    <mergeCell ref="AJ34:AP34"/>
    <mergeCell ref="AQ34:AW34"/>
    <mergeCell ref="A34:L34"/>
    <mergeCell ref="AQ40:AW40"/>
    <mergeCell ref="AX40:BD40"/>
    <mergeCell ref="BE40:BK40"/>
    <mergeCell ref="BE33:BK33"/>
    <mergeCell ref="M34:U34"/>
    <mergeCell ref="AX34:BD34"/>
    <mergeCell ref="BE34:BK34"/>
    <mergeCell ref="A35:L35"/>
    <mergeCell ref="A36:L36"/>
    <mergeCell ref="A37:L37"/>
    <mergeCell ref="BE36:BK36"/>
    <mergeCell ref="M37:U37"/>
    <mergeCell ref="V37:AB37"/>
    <mergeCell ref="AC37:AI37"/>
    <mergeCell ref="AJ37:AP37"/>
    <mergeCell ref="AQ37:AW37"/>
    <mergeCell ref="AX37:BD37"/>
    <mergeCell ref="BE37:BK37"/>
    <mergeCell ref="M36:U36"/>
    <mergeCell ref="V36:AB36"/>
    <mergeCell ref="AC36:AI36"/>
    <mergeCell ref="AJ36:AP36"/>
    <mergeCell ref="AQ36:AW36"/>
    <mergeCell ref="AX36:BD36"/>
    <mergeCell ref="BC2:BJ2"/>
    <mergeCell ref="A1:AL2"/>
    <mergeCell ref="A41:G41"/>
    <mergeCell ref="H41:N41"/>
    <mergeCell ref="O41:U41"/>
    <mergeCell ref="V41:AB41"/>
    <mergeCell ref="AC41:AI41"/>
    <mergeCell ref="AJ41:AP41"/>
    <mergeCell ref="AQ41:AW41"/>
    <mergeCell ref="AX41:BD41"/>
    <mergeCell ref="BE41:BK41"/>
    <mergeCell ref="AJ35:AP35"/>
    <mergeCell ref="AQ35:AW35"/>
    <mergeCell ref="AX35:BD35"/>
    <mergeCell ref="BE35:BK35"/>
    <mergeCell ref="A38:Q39"/>
    <mergeCell ref="BC39:BJ39"/>
    <mergeCell ref="A40:G40"/>
    <mergeCell ref="A5:C5"/>
    <mergeCell ref="H40:N40"/>
    <mergeCell ref="O40:U40"/>
    <mergeCell ref="V40:AB40"/>
    <mergeCell ref="AC40:AI40"/>
    <mergeCell ref="AJ40:AP40"/>
    <mergeCell ref="AN17:AS17"/>
    <mergeCell ref="AT17:AY17"/>
    <mergeCell ref="AN3:AY3"/>
    <mergeCell ref="AN4:AS4"/>
    <mergeCell ref="AT4:AY4"/>
    <mergeCell ref="AN5:AS5"/>
    <mergeCell ref="AT5:AY5"/>
    <mergeCell ref="AN6:AS6"/>
    <mergeCell ref="AT6:AY6"/>
    <mergeCell ref="AN7:AS7"/>
    <mergeCell ref="AT7:AY7"/>
    <mergeCell ref="AN15:AS15"/>
    <mergeCell ref="AT15:AY15"/>
    <mergeCell ref="AN16:AS16"/>
    <mergeCell ref="AT16:AY16"/>
  </mergeCells>
  <phoneticPr fontId="1"/>
  <dataValidations count="1">
    <dataValidation imeMode="off" allowBlank="1" showInputMessage="1" showErrorMessage="1" sqref="D5:BK17 J23:BK27 M33:BK37 H41:BK41"/>
  </dataValidations>
  <pageMargins left="0.70866141732283472" right="0.23622047244094491" top="0.31496062992125984" bottom="0.19685039370078741" header="0.31496062992125984" footer="0.23622047244094491"/>
  <pageSetup paperSize="9" firstPageNumber="3" orientation="portrait" useFirstPageNumber="1" r:id="rId1"/>
  <headerFooter>
    <oddFooter>&amp;C&amp;"Century,標準"&amp;12 5-&amp;P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zoomScaleNormal="100" workbookViewId="0">
      <selection activeCell="N51" sqref="N5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6" width="3.5" customWidth="1"/>
    <col min="17" max="17" width="13" customWidth="1"/>
    <col min="18" max="18" width="10.875" customWidth="1"/>
  </cols>
  <sheetData>
    <row r="1" spans="1:23" ht="42" customHeight="1" thickBot="1">
      <c r="A1" s="502" t="s">
        <v>101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47"/>
      <c r="M1" s="503"/>
      <c r="N1" s="504"/>
      <c r="O1" s="7"/>
      <c r="P1" s="7"/>
      <c r="Q1" s="505" t="s">
        <v>102</v>
      </c>
      <c r="R1" s="506"/>
      <c r="S1" s="7"/>
      <c r="T1" s="7"/>
      <c r="U1" s="7"/>
      <c r="V1" s="7"/>
      <c r="W1" s="7"/>
    </row>
    <row r="2" spans="1:23" ht="15" thickTop="1" thickBot="1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7"/>
      <c r="P2" s="7"/>
      <c r="Q2" s="77" t="s">
        <v>104</v>
      </c>
      <c r="R2" s="78" t="s">
        <v>103</v>
      </c>
      <c r="S2" s="7"/>
      <c r="T2" s="7"/>
      <c r="U2" s="7"/>
      <c r="V2" s="7"/>
      <c r="W2" s="7"/>
    </row>
    <row r="3" spans="1:23" ht="14.25" thickTop="1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7"/>
      <c r="P3" s="7"/>
      <c r="Q3" s="79" t="s">
        <v>105</v>
      </c>
      <c r="R3" s="114">
        <v>705</v>
      </c>
      <c r="S3" s="7"/>
      <c r="T3" s="7"/>
      <c r="U3" s="7"/>
      <c r="V3" s="7"/>
      <c r="W3" s="7"/>
    </row>
    <row r="4" spans="1:23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7"/>
      <c r="P4" s="7"/>
      <c r="Q4" s="80" t="s">
        <v>106</v>
      </c>
      <c r="R4" s="115">
        <v>541</v>
      </c>
      <c r="S4" s="7"/>
      <c r="T4" s="7"/>
      <c r="U4" s="7"/>
      <c r="V4" s="7"/>
      <c r="W4" s="7"/>
    </row>
    <row r="5" spans="1:23">
      <c r="A5" s="507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7"/>
      <c r="P5" s="7"/>
      <c r="Q5" s="80" t="s">
        <v>107</v>
      </c>
      <c r="R5" s="115">
        <v>557</v>
      </c>
      <c r="S5" s="7"/>
      <c r="T5" s="7"/>
      <c r="U5" s="7"/>
      <c r="V5" s="7"/>
      <c r="W5" s="7"/>
    </row>
    <row r="6" spans="1:23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7"/>
      <c r="P6" s="7"/>
      <c r="Q6" s="80" t="s">
        <v>108</v>
      </c>
      <c r="R6" s="115">
        <v>998</v>
      </c>
      <c r="S6" s="7"/>
      <c r="T6" s="7"/>
      <c r="U6" s="7"/>
      <c r="V6" s="7"/>
      <c r="W6" s="7"/>
    </row>
    <row r="7" spans="1:23">
      <c r="A7" s="507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7"/>
      <c r="P7" s="7"/>
      <c r="Q7" s="80" t="s">
        <v>109</v>
      </c>
      <c r="R7" s="115">
        <v>1517</v>
      </c>
      <c r="S7" s="7"/>
      <c r="T7" s="7"/>
      <c r="U7" s="7"/>
      <c r="V7" s="7"/>
      <c r="W7" s="7"/>
    </row>
    <row r="8" spans="1:23">
      <c r="A8" s="507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7"/>
      <c r="P8" s="7"/>
      <c r="Q8" s="80" t="s">
        <v>110</v>
      </c>
      <c r="R8" s="115">
        <v>1550</v>
      </c>
      <c r="S8" s="7"/>
      <c r="T8" s="7"/>
      <c r="U8" s="7"/>
      <c r="V8" s="7"/>
      <c r="W8" s="7"/>
    </row>
    <row r="9" spans="1:23">
      <c r="A9" s="507"/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7"/>
      <c r="P9" s="7"/>
      <c r="Q9" s="80" t="s">
        <v>353</v>
      </c>
      <c r="R9" s="115">
        <v>1432</v>
      </c>
      <c r="S9" s="7"/>
      <c r="T9" s="7"/>
      <c r="U9" s="7"/>
      <c r="V9" s="7"/>
      <c r="W9" s="7"/>
    </row>
    <row r="10" spans="1:23">
      <c r="A10" s="507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7"/>
      <c r="P10" s="7"/>
      <c r="Q10" s="80" t="s">
        <v>111</v>
      </c>
      <c r="R10" s="115">
        <v>1364</v>
      </c>
      <c r="S10" s="7"/>
      <c r="T10" s="7"/>
      <c r="U10" s="7"/>
      <c r="V10" s="7"/>
      <c r="W10" s="7"/>
    </row>
    <row r="11" spans="1:23">
      <c r="A11" s="507"/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7"/>
      <c r="P11" s="7"/>
      <c r="Q11" s="80" t="s">
        <v>112</v>
      </c>
      <c r="R11" s="115">
        <v>1501</v>
      </c>
      <c r="S11" s="7"/>
      <c r="T11" s="7"/>
      <c r="U11" s="7"/>
      <c r="V11" s="7"/>
      <c r="W11" s="7"/>
    </row>
    <row r="12" spans="1:23">
      <c r="A12" s="507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7"/>
      <c r="P12" s="7"/>
      <c r="Q12" s="80" t="s">
        <v>113</v>
      </c>
      <c r="R12" s="115">
        <v>1417</v>
      </c>
      <c r="S12" s="7"/>
      <c r="T12" s="7"/>
      <c r="U12" s="7"/>
      <c r="V12" s="7"/>
      <c r="W12" s="7"/>
    </row>
    <row r="13" spans="1:23">
      <c r="A13" s="507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7"/>
      <c r="P13" s="7"/>
      <c r="Q13" s="80" t="s">
        <v>114</v>
      </c>
      <c r="R13" s="115">
        <v>1142</v>
      </c>
      <c r="S13" s="7"/>
      <c r="T13" s="7"/>
      <c r="U13" s="7"/>
      <c r="V13" s="7"/>
      <c r="W13" s="7"/>
    </row>
    <row r="14" spans="1:23" ht="14.25" thickBot="1">
      <c r="A14" s="507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7"/>
      <c r="P14" s="7"/>
      <c r="Q14" s="81" t="s">
        <v>115</v>
      </c>
      <c r="R14" s="116">
        <v>912</v>
      </c>
      <c r="S14" s="7"/>
      <c r="T14" s="7"/>
      <c r="U14" s="7"/>
      <c r="V14" s="7"/>
      <c r="W14" s="7"/>
    </row>
    <row r="15" spans="1:23">
      <c r="A15" s="507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7"/>
      <c r="P15" s="7"/>
      <c r="Q15" s="7"/>
      <c r="R15" s="113">
        <f>SUM(R3:R14)</f>
        <v>13636</v>
      </c>
      <c r="S15" s="7"/>
      <c r="T15" s="7"/>
      <c r="U15" s="7"/>
      <c r="V15" s="7"/>
      <c r="W15" s="7"/>
    </row>
    <row r="16" spans="1:23">
      <c r="A16" s="507"/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7"/>
      <c r="P16" s="7"/>
      <c r="Q16" s="7"/>
      <c r="R16" s="7"/>
      <c r="S16" s="7"/>
      <c r="T16" s="7"/>
      <c r="U16" s="7"/>
      <c r="V16" s="7"/>
      <c r="W16" s="7"/>
    </row>
    <row r="17" spans="1:23">
      <c r="A17" s="507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7"/>
      <c r="P17" s="7"/>
      <c r="Q17" s="7"/>
      <c r="R17" s="7"/>
      <c r="S17" s="7"/>
      <c r="T17" s="7"/>
      <c r="U17" s="7"/>
      <c r="V17" s="7"/>
      <c r="W17" s="7"/>
    </row>
    <row r="18" spans="1:23">
      <c r="A18" s="507"/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7"/>
      <c r="P18" s="7"/>
      <c r="Q18" s="7"/>
      <c r="R18" s="7"/>
      <c r="S18" s="7"/>
      <c r="T18" s="7"/>
      <c r="U18" s="7"/>
      <c r="V18" s="7"/>
      <c r="W18" s="7"/>
    </row>
    <row r="19" spans="1:23">
      <c r="A19" s="507"/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7"/>
      <c r="P19" s="7"/>
      <c r="Q19" s="7"/>
      <c r="R19" s="7"/>
      <c r="S19" s="7"/>
      <c r="T19" s="7"/>
      <c r="U19" s="7"/>
      <c r="V19" s="7"/>
      <c r="W19" s="7"/>
    </row>
    <row r="20" spans="1:23">
      <c r="A20" s="507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7"/>
      <c r="P20" s="7"/>
      <c r="Q20" s="7"/>
      <c r="R20" s="7"/>
      <c r="S20" s="7"/>
      <c r="T20" s="7"/>
      <c r="U20" s="7"/>
      <c r="V20" s="7"/>
      <c r="W20" s="7"/>
    </row>
    <row r="21" spans="1:23">
      <c r="A21" s="507"/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7"/>
      <c r="P21" s="7"/>
      <c r="Q21" s="7"/>
      <c r="R21" s="7"/>
      <c r="S21" s="7"/>
      <c r="T21" s="7"/>
      <c r="U21" s="7"/>
      <c r="V21" s="7"/>
      <c r="W21" s="7"/>
    </row>
    <row r="22" spans="1:23" ht="42" customHeight="1" thickBot="1">
      <c r="A22" s="351" t="s">
        <v>99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46"/>
      <c r="M22" s="500" t="s">
        <v>100</v>
      </c>
      <c r="N22" s="501"/>
    </row>
    <row r="23" spans="1:23" ht="41.25" customHeight="1" thickBot="1">
      <c r="A23" s="516" t="s">
        <v>333</v>
      </c>
      <c r="B23" s="517"/>
      <c r="C23" s="33" t="s">
        <v>4</v>
      </c>
      <c r="D23" s="36" t="s">
        <v>71</v>
      </c>
      <c r="E23" s="34" t="s">
        <v>34</v>
      </c>
      <c r="F23" s="34" t="s">
        <v>69</v>
      </c>
      <c r="G23" s="36" t="s">
        <v>72</v>
      </c>
      <c r="H23" s="36" t="s">
        <v>73</v>
      </c>
      <c r="I23" s="36" t="s">
        <v>74</v>
      </c>
      <c r="J23" s="34" t="s">
        <v>11</v>
      </c>
      <c r="K23" s="36" t="s">
        <v>75</v>
      </c>
      <c r="L23" s="34" t="s">
        <v>12</v>
      </c>
      <c r="M23" s="35" t="s">
        <v>13</v>
      </c>
      <c r="N23" s="32" t="s">
        <v>76</v>
      </c>
    </row>
    <row r="24" spans="1:23" ht="17.45" customHeight="1" thickTop="1">
      <c r="A24" s="514" t="s">
        <v>77</v>
      </c>
      <c r="B24" s="515"/>
      <c r="C24" s="117">
        <v>0</v>
      </c>
      <c r="D24" s="117">
        <v>0</v>
      </c>
      <c r="E24" s="117">
        <v>2</v>
      </c>
      <c r="F24" s="117">
        <v>9</v>
      </c>
      <c r="G24" s="117">
        <v>70</v>
      </c>
      <c r="H24" s="117">
        <v>6</v>
      </c>
      <c r="I24" s="117">
        <v>58</v>
      </c>
      <c r="J24" s="117">
        <v>2</v>
      </c>
      <c r="K24" s="117">
        <v>34</v>
      </c>
      <c r="L24" s="117">
        <v>3369</v>
      </c>
      <c r="M24" s="118">
        <v>279</v>
      </c>
      <c r="N24" s="39">
        <f>SUM(C24:M24)</f>
        <v>3829</v>
      </c>
    </row>
    <row r="25" spans="1:23" ht="17.45" customHeight="1">
      <c r="A25" s="508" t="s">
        <v>78</v>
      </c>
      <c r="B25" s="509"/>
      <c r="C25" s="119">
        <v>0</v>
      </c>
      <c r="D25" s="119">
        <v>0</v>
      </c>
      <c r="E25" s="119">
        <v>0</v>
      </c>
      <c r="F25" s="119">
        <v>1</v>
      </c>
      <c r="G25" s="119">
        <v>15</v>
      </c>
      <c r="H25" s="119">
        <v>1</v>
      </c>
      <c r="I25" s="119">
        <v>6</v>
      </c>
      <c r="J25" s="119">
        <v>0</v>
      </c>
      <c r="K25" s="119">
        <v>1</v>
      </c>
      <c r="L25" s="119">
        <v>892</v>
      </c>
      <c r="M25" s="120">
        <v>84</v>
      </c>
      <c r="N25" s="42">
        <f>SUM(C25:M25)</f>
        <v>1000</v>
      </c>
    </row>
    <row r="26" spans="1:23" ht="17.45" customHeight="1">
      <c r="A26" s="508" t="s">
        <v>79</v>
      </c>
      <c r="B26" s="509"/>
      <c r="C26" s="119">
        <v>1</v>
      </c>
      <c r="D26" s="119">
        <v>0</v>
      </c>
      <c r="E26" s="119">
        <v>0</v>
      </c>
      <c r="F26" s="119">
        <v>1</v>
      </c>
      <c r="G26" s="119">
        <v>3</v>
      </c>
      <c r="H26" s="119">
        <v>0</v>
      </c>
      <c r="I26" s="119">
        <v>22</v>
      </c>
      <c r="J26" s="119">
        <v>0</v>
      </c>
      <c r="K26" s="119">
        <v>0</v>
      </c>
      <c r="L26" s="119">
        <v>915</v>
      </c>
      <c r="M26" s="120">
        <v>145</v>
      </c>
      <c r="N26" s="42">
        <f>SUM(C26:M26)</f>
        <v>1087</v>
      </c>
    </row>
    <row r="27" spans="1:23" ht="17.45" customHeight="1">
      <c r="A27" s="508" t="s">
        <v>80</v>
      </c>
      <c r="B27" s="509"/>
      <c r="C27" s="119">
        <v>0</v>
      </c>
      <c r="D27" s="119">
        <v>0</v>
      </c>
      <c r="E27" s="119">
        <v>0</v>
      </c>
      <c r="F27" s="119">
        <v>3</v>
      </c>
      <c r="G27" s="119">
        <v>1</v>
      </c>
      <c r="H27" s="119">
        <v>6</v>
      </c>
      <c r="I27" s="119">
        <v>17</v>
      </c>
      <c r="J27" s="119">
        <v>1</v>
      </c>
      <c r="K27" s="119">
        <v>1</v>
      </c>
      <c r="L27" s="119">
        <v>472</v>
      </c>
      <c r="M27" s="120">
        <v>18</v>
      </c>
      <c r="N27" s="42">
        <f t="shared" ref="N27:N46" si="0">SUM(C27:M27)</f>
        <v>519</v>
      </c>
    </row>
    <row r="28" spans="1:23" ht="17.45" customHeight="1">
      <c r="A28" s="508" t="s">
        <v>81</v>
      </c>
      <c r="B28" s="509"/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20">
        <v>0</v>
      </c>
      <c r="N28" s="42">
        <f t="shared" si="0"/>
        <v>0</v>
      </c>
    </row>
    <row r="29" spans="1:23" ht="17.45" customHeight="1">
      <c r="A29" s="508" t="s">
        <v>82</v>
      </c>
      <c r="B29" s="509"/>
      <c r="C29" s="119">
        <v>4</v>
      </c>
      <c r="D29" s="119">
        <v>0</v>
      </c>
      <c r="E29" s="119">
        <v>0</v>
      </c>
      <c r="F29" s="119">
        <v>77</v>
      </c>
      <c r="G29" s="119">
        <v>30</v>
      </c>
      <c r="H29" s="119">
        <v>4</v>
      </c>
      <c r="I29" s="119">
        <v>205</v>
      </c>
      <c r="J29" s="119">
        <v>5</v>
      </c>
      <c r="K29" s="119">
        <v>16</v>
      </c>
      <c r="L29" s="119">
        <v>49</v>
      </c>
      <c r="M29" s="120">
        <v>16</v>
      </c>
      <c r="N29" s="42">
        <f t="shared" si="0"/>
        <v>406</v>
      </c>
    </row>
    <row r="30" spans="1:23" ht="17.45" customHeight="1">
      <c r="A30" s="508" t="s">
        <v>83</v>
      </c>
      <c r="B30" s="509"/>
      <c r="C30" s="119">
        <v>0</v>
      </c>
      <c r="D30" s="119">
        <v>0</v>
      </c>
      <c r="E30" s="119">
        <v>0</v>
      </c>
      <c r="F30" s="119">
        <v>563</v>
      </c>
      <c r="G30" s="119">
        <v>54</v>
      </c>
      <c r="H30" s="119">
        <v>45</v>
      </c>
      <c r="I30" s="119">
        <v>909</v>
      </c>
      <c r="J30" s="119">
        <v>14</v>
      </c>
      <c r="K30" s="119">
        <v>4</v>
      </c>
      <c r="L30" s="119">
        <v>275</v>
      </c>
      <c r="M30" s="120">
        <v>45</v>
      </c>
      <c r="N30" s="42">
        <f t="shared" si="0"/>
        <v>1909</v>
      </c>
    </row>
    <row r="31" spans="1:23" ht="17.45" customHeight="1">
      <c r="A31" s="508" t="s">
        <v>84</v>
      </c>
      <c r="B31" s="509"/>
      <c r="C31" s="119">
        <v>0</v>
      </c>
      <c r="D31" s="119">
        <v>0</v>
      </c>
      <c r="E31" s="119">
        <v>0</v>
      </c>
      <c r="F31" s="119">
        <v>209</v>
      </c>
      <c r="G31" s="119">
        <v>35</v>
      </c>
      <c r="H31" s="119">
        <v>20</v>
      </c>
      <c r="I31" s="119">
        <v>549</v>
      </c>
      <c r="J31" s="119">
        <v>37</v>
      </c>
      <c r="K31" s="119">
        <v>1</v>
      </c>
      <c r="L31" s="119">
        <v>408</v>
      </c>
      <c r="M31" s="120">
        <v>52</v>
      </c>
      <c r="N31" s="42">
        <f t="shared" si="0"/>
        <v>1311</v>
      </c>
    </row>
    <row r="32" spans="1:23" ht="17.45" customHeight="1">
      <c r="A32" s="508" t="s">
        <v>85</v>
      </c>
      <c r="B32" s="509"/>
      <c r="C32" s="119">
        <v>0</v>
      </c>
      <c r="D32" s="119">
        <v>0</v>
      </c>
      <c r="E32" s="119">
        <v>0</v>
      </c>
      <c r="F32" s="119">
        <v>2</v>
      </c>
      <c r="G32" s="119">
        <v>0</v>
      </c>
      <c r="H32" s="119">
        <v>0</v>
      </c>
      <c r="I32" s="119">
        <v>2</v>
      </c>
      <c r="J32" s="119">
        <v>0</v>
      </c>
      <c r="K32" s="119">
        <v>0</v>
      </c>
      <c r="L32" s="119">
        <v>6</v>
      </c>
      <c r="M32" s="120">
        <v>4</v>
      </c>
      <c r="N32" s="42">
        <f t="shared" si="0"/>
        <v>14</v>
      </c>
    </row>
    <row r="33" spans="1:14" ht="17.45" customHeight="1">
      <c r="A33" s="508" t="s">
        <v>86</v>
      </c>
      <c r="B33" s="509"/>
      <c r="C33" s="119">
        <v>0</v>
      </c>
      <c r="D33" s="119">
        <v>0</v>
      </c>
      <c r="E33" s="119">
        <v>0</v>
      </c>
      <c r="F33" s="119">
        <v>1</v>
      </c>
      <c r="G33" s="119">
        <v>1</v>
      </c>
      <c r="H33" s="119">
        <v>0</v>
      </c>
      <c r="I33" s="119">
        <v>1</v>
      </c>
      <c r="J33" s="119">
        <v>0</v>
      </c>
      <c r="K33" s="119">
        <v>0</v>
      </c>
      <c r="L33" s="119">
        <v>26</v>
      </c>
      <c r="M33" s="120">
        <v>11</v>
      </c>
      <c r="N33" s="42">
        <f t="shared" si="0"/>
        <v>40</v>
      </c>
    </row>
    <row r="34" spans="1:14" ht="17.45" customHeight="1">
      <c r="A34" s="508" t="s">
        <v>87</v>
      </c>
      <c r="B34" s="509"/>
      <c r="C34" s="119">
        <v>0</v>
      </c>
      <c r="D34" s="119">
        <v>0</v>
      </c>
      <c r="E34" s="119">
        <v>0</v>
      </c>
      <c r="F34" s="119">
        <v>0</v>
      </c>
      <c r="G34" s="119">
        <v>1</v>
      </c>
      <c r="H34" s="119">
        <v>0</v>
      </c>
      <c r="I34" s="119">
        <v>0</v>
      </c>
      <c r="J34" s="119">
        <v>0</v>
      </c>
      <c r="K34" s="119">
        <v>0</v>
      </c>
      <c r="L34" s="119">
        <v>7</v>
      </c>
      <c r="M34" s="120">
        <v>3</v>
      </c>
      <c r="N34" s="42">
        <f t="shared" si="0"/>
        <v>11</v>
      </c>
    </row>
    <row r="35" spans="1:14" ht="17.45" customHeight="1">
      <c r="A35" s="508" t="s">
        <v>88</v>
      </c>
      <c r="B35" s="509"/>
      <c r="C35" s="119">
        <v>0</v>
      </c>
      <c r="D35" s="119">
        <v>0</v>
      </c>
      <c r="E35" s="119">
        <v>0</v>
      </c>
      <c r="F35" s="119">
        <v>1</v>
      </c>
      <c r="G35" s="119">
        <v>0</v>
      </c>
      <c r="H35" s="119">
        <v>1</v>
      </c>
      <c r="I35" s="119">
        <v>6</v>
      </c>
      <c r="J35" s="119">
        <v>0</v>
      </c>
      <c r="K35" s="119">
        <v>0</v>
      </c>
      <c r="L35" s="119">
        <v>4</v>
      </c>
      <c r="M35" s="120">
        <v>0</v>
      </c>
      <c r="N35" s="42">
        <f t="shared" si="0"/>
        <v>12</v>
      </c>
    </row>
    <row r="36" spans="1:14" ht="17.45" customHeight="1">
      <c r="A36" s="508" t="s">
        <v>89</v>
      </c>
      <c r="B36" s="509"/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4</v>
      </c>
      <c r="J36" s="119">
        <v>0</v>
      </c>
      <c r="K36" s="119">
        <v>0</v>
      </c>
      <c r="L36" s="119">
        <v>5</v>
      </c>
      <c r="M36" s="120">
        <v>1</v>
      </c>
      <c r="N36" s="42">
        <f t="shared" si="0"/>
        <v>10</v>
      </c>
    </row>
    <row r="37" spans="1:14" ht="17.45" customHeight="1">
      <c r="A37" s="508" t="s">
        <v>90</v>
      </c>
      <c r="B37" s="509"/>
      <c r="C37" s="119">
        <v>0</v>
      </c>
      <c r="D37" s="119">
        <v>0</v>
      </c>
      <c r="E37" s="119">
        <v>0</v>
      </c>
      <c r="F37" s="119">
        <v>1</v>
      </c>
      <c r="G37" s="119">
        <v>0</v>
      </c>
      <c r="H37" s="119">
        <v>0</v>
      </c>
      <c r="I37" s="119">
        <v>1</v>
      </c>
      <c r="J37" s="119">
        <v>0</v>
      </c>
      <c r="K37" s="119">
        <v>0</v>
      </c>
      <c r="L37" s="119">
        <v>14</v>
      </c>
      <c r="M37" s="120">
        <v>9</v>
      </c>
      <c r="N37" s="42">
        <f>SUM(C37:M37)</f>
        <v>25</v>
      </c>
    </row>
    <row r="38" spans="1:14" ht="17.45" customHeight="1">
      <c r="A38" s="508" t="s">
        <v>91</v>
      </c>
      <c r="B38" s="509"/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1</v>
      </c>
      <c r="J38" s="119">
        <v>0</v>
      </c>
      <c r="K38" s="119">
        <v>0</v>
      </c>
      <c r="L38" s="119">
        <v>6</v>
      </c>
      <c r="M38" s="120">
        <v>8</v>
      </c>
      <c r="N38" s="42">
        <f t="shared" si="0"/>
        <v>15</v>
      </c>
    </row>
    <row r="39" spans="1:14" ht="17.45" customHeight="1">
      <c r="A39" s="508" t="s">
        <v>92</v>
      </c>
      <c r="B39" s="509"/>
      <c r="C39" s="119">
        <v>0</v>
      </c>
      <c r="D39" s="119">
        <v>0</v>
      </c>
      <c r="E39" s="119">
        <v>0</v>
      </c>
      <c r="F39" s="119">
        <v>0</v>
      </c>
      <c r="G39" s="119">
        <v>2</v>
      </c>
      <c r="H39" s="119">
        <v>0</v>
      </c>
      <c r="I39" s="119">
        <v>1</v>
      </c>
      <c r="J39" s="119">
        <v>0</v>
      </c>
      <c r="K39" s="119">
        <v>0</v>
      </c>
      <c r="L39" s="119">
        <v>57</v>
      </c>
      <c r="M39" s="120">
        <v>10</v>
      </c>
      <c r="N39" s="42">
        <f t="shared" si="0"/>
        <v>70</v>
      </c>
    </row>
    <row r="40" spans="1:14" ht="17.45" customHeight="1">
      <c r="A40" s="508" t="s">
        <v>93</v>
      </c>
      <c r="B40" s="509"/>
      <c r="C40" s="119">
        <v>0</v>
      </c>
      <c r="D40" s="119">
        <v>0</v>
      </c>
      <c r="E40" s="119">
        <v>0</v>
      </c>
      <c r="F40" s="119">
        <v>0</v>
      </c>
      <c r="G40" s="119">
        <v>6</v>
      </c>
      <c r="H40" s="119">
        <v>0</v>
      </c>
      <c r="I40" s="119">
        <v>7</v>
      </c>
      <c r="J40" s="119">
        <v>0</v>
      </c>
      <c r="K40" s="119">
        <v>0</v>
      </c>
      <c r="L40" s="119">
        <v>458</v>
      </c>
      <c r="M40" s="120">
        <v>24</v>
      </c>
      <c r="N40" s="42">
        <f t="shared" si="0"/>
        <v>495</v>
      </c>
    </row>
    <row r="41" spans="1:14" ht="17.45" customHeight="1">
      <c r="A41" s="508" t="s">
        <v>94</v>
      </c>
      <c r="B41" s="509"/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13</v>
      </c>
      <c r="M41" s="120">
        <v>1</v>
      </c>
      <c r="N41" s="42">
        <f t="shared" si="0"/>
        <v>14</v>
      </c>
    </row>
    <row r="42" spans="1:14" ht="17.45" customHeight="1">
      <c r="A42" s="508" t="s">
        <v>95</v>
      </c>
      <c r="B42" s="509"/>
      <c r="C42" s="119">
        <v>0</v>
      </c>
      <c r="D42" s="119">
        <v>0</v>
      </c>
      <c r="E42" s="119">
        <v>0</v>
      </c>
      <c r="F42" s="119">
        <v>0</v>
      </c>
      <c r="G42" s="119">
        <v>1</v>
      </c>
      <c r="H42" s="119">
        <v>0</v>
      </c>
      <c r="I42" s="119">
        <v>1</v>
      </c>
      <c r="J42" s="119">
        <v>1</v>
      </c>
      <c r="K42" s="119">
        <v>0</v>
      </c>
      <c r="L42" s="119">
        <v>67</v>
      </c>
      <c r="M42" s="120">
        <v>1</v>
      </c>
      <c r="N42" s="42">
        <f t="shared" si="0"/>
        <v>71</v>
      </c>
    </row>
    <row r="43" spans="1:14" ht="17.45" customHeight="1">
      <c r="A43" s="508" t="s">
        <v>96</v>
      </c>
      <c r="B43" s="509"/>
      <c r="C43" s="119">
        <v>0</v>
      </c>
      <c r="D43" s="119">
        <v>0</v>
      </c>
      <c r="E43" s="119">
        <v>0</v>
      </c>
      <c r="F43" s="119">
        <v>0</v>
      </c>
      <c r="G43" s="119">
        <v>3</v>
      </c>
      <c r="H43" s="119">
        <v>0</v>
      </c>
      <c r="I43" s="119">
        <v>0</v>
      </c>
      <c r="J43" s="119">
        <v>0</v>
      </c>
      <c r="K43" s="119">
        <v>0</v>
      </c>
      <c r="L43" s="119">
        <v>6</v>
      </c>
      <c r="M43" s="120">
        <v>0</v>
      </c>
      <c r="N43" s="42">
        <f t="shared" si="0"/>
        <v>9</v>
      </c>
    </row>
    <row r="44" spans="1:14" ht="17.45" customHeight="1">
      <c r="A44" s="508" t="s">
        <v>97</v>
      </c>
      <c r="B44" s="509"/>
      <c r="C44" s="119">
        <v>0</v>
      </c>
      <c r="D44" s="119">
        <v>0</v>
      </c>
      <c r="E44" s="119">
        <v>0</v>
      </c>
      <c r="F44" s="119">
        <v>3</v>
      </c>
      <c r="G44" s="119">
        <v>41</v>
      </c>
      <c r="H44" s="119">
        <v>0</v>
      </c>
      <c r="I44" s="119">
        <v>8</v>
      </c>
      <c r="J44" s="119">
        <v>0</v>
      </c>
      <c r="K44" s="119">
        <v>0</v>
      </c>
      <c r="L44" s="119">
        <v>660</v>
      </c>
      <c r="M44" s="120">
        <v>22</v>
      </c>
      <c r="N44" s="42">
        <f t="shared" si="0"/>
        <v>734</v>
      </c>
    </row>
    <row r="45" spans="1:14" ht="17.45" customHeight="1">
      <c r="A45" s="508" t="s">
        <v>98</v>
      </c>
      <c r="B45" s="509"/>
      <c r="C45" s="119">
        <v>0</v>
      </c>
      <c r="D45" s="119">
        <v>0</v>
      </c>
      <c r="E45" s="119">
        <v>0</v>
      </c>
      <c r="F45" s="119">
        <v>1</v>
      </c>
      <c r="G45" s="119">
        <v>10</v>
      </c>
      <c r="H45" s="119">
        <v>0</v>
      </c>
      <c r="I45" s="119">
        <v>3</v>
      </c>
      <c r="J45" s="119">
        <v>1</v>
      </c>
      <c r="K45" s="119">
        <v>18</v>
      </c>
      <c r="L45" s="119">
        <v>197</v>
      </c>
      <c r="M45" s="120">
        <v>23</v>
      </c>
      <c r="N45" s="42">
        <f t="shared" si="0"/>
        <v>253</v>
      </c>
    </row>
    <row r="46" spans="1:14" ht="17.45" customHeight="1" thickBot="1">
      <c r="A46" s="510" t="s">
        <v>13</v>
      </c>
      <c r="B46" s="511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1</v>
      </c>
      <c r="J46" s="121">
        <v>0</v>
      </c>
      <c r="K46" s="121">
        <v>1</v>
      </c>
      <c r="L46" s="121">
        <v>14</v>
      </c>
      <c r="M46" s="122">
        <v>1</v>
      </c>
      <c r="N46" s="43">
        <f t="shared" si="0"/>
        <v>17</v>
      </c>
    </row>
    <row r="47" spans="1:14" ht="17.45" customHeight="1" thickTop="1" thickBot="1">
      <c r="A47" s="512" t="s">
        <v>14</v>
      </c>
      <c r="B47" s="513"/>
      <c r="C47" s="28">
        <f>SUM(C24:C46)</f>
        <v>5</v>
      </c>
      <c r="D47" s="28">
        <f t="shared" ref="D47:N47" si="1">SUM(D24:D46)</f>
        <v>0</v>
      </c>
      <c r="E47" s="28">
        <f t="shared" si="1"/>
        <v>2</v>
      </c>
      <c r="F47" s="28">
        <f t="shared" si="1"/>
        <v>872</v>
      </c>
      <c r="G47" s="28">
        <f t="shared" si="1"/>
        <v>273</v>
      </c>
      <c r="H47" s="28">
        <f t="shared" si="1"/>
        <v>83</v>
      </c>
      <c r="I47" s="28">
        <f t="shared" si="1"/>
        <v>1802</v>
      </c>
      <c r="J47" s="28">
        <f t="shared" si="1"/>
        <v>61</v>
      </c>
      <c r="K47" s="28">
        <f t="shared" si="1"/>
        <v>76</v>
      </c>
      <c r="L47" s="28">
        <f t="shared" si="1"/>
        <v>7920</v>
      </c>
      <c r="M47" s="44">
        <f t="shared" si="1"/>
        <v>757</v>
      </c>
      <c r="N47" s="45">
        <f t="shared" si="1"/>
        <v>11851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Q1:R1"/>
    <mergeCell ref="A2:N21"/>
    <mergeCell ref="A22:K22"/>
  </mergeCells>
  <phoneticPr fontId="1"/>
  <dataValidations count="2">
    <dataValidation imeMode="off" allowBlank="1" showInputMessage="1" showErrorMessage="1" sqref="R3:R14 C24:N47"/>
    <dataValidation imeMode="hiragana" allowBlank="1" showInputMessage="1" showErrorMessage="1" sqref="C23:N23 A24:B47"/>
  </dataValidations>
  <pageMargins left="0.23622047244094491" right="0.70866141732283472" top="0.31496062992125984" bottom="0.19685039370078741" header="0.31496062992125984" footer="0.23622047244094491"/>
  <pageSetup paperSize="9" firstPageNumber="4" orientation="portrait" useFirstPageNumber="1" r:id="rId1"/>
  <headerFooter>
    <oddFooter>&amp;C&amp;"Century,標準"&amp;12 5-&amp;P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topLeftCell="A19" zoomScale="90" zoomScaleNormal="90" workbookViewId="0">
      <selection activeCell="N51" sqref="N51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518" t="s">
        <v>116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57.75" customHeight="1">
      <c r="A2" s="519" t="s">
        <v>334</v>
      </c>
      <c r="B2" s="294" t="s">
        <v>4</v>
      </c>
      <c r="C2" s="296" t="s">
        <v>5</v>
      </c>
      <c r="D2" s="296" t="s">
        <v>6</v>
      </c>
      <c r="E2" s="296" t="s">
        <v>7</v>
      </c>
      <c r="F2" s="296" t="s">
        <v>8</v>
      </c>
      <c r="G2" s="296" t="s">
        <v>9</v>
      </c>
      <c r="H2" s="296" t="s">
        <v>10</v>
      </c>
      <c r="I2" s="296" t="s">
        <v>11</v>
      </c>
      <c r="J2" s="296" t="s">
        <v>70</v>
      </c>
      <c r="K2" s="296" t="s">
        <v>12</v>
      </c>
      <c r="L2" s="301" t="s">
        <v>13</v>
      </c>
      <c r="M2" s="303" t="s">
        <v>14</v>
      </c>
    </row>
    <row r="3" spans="1:13" ht="57.75" customHeight="1" thickBot="1">
      <c r="A3" s="520"/>
      <c r="B3" s="295"/>
      <c r="C3" s="297"/>
      <c r="D3" s="297"/>
      <c r="E3" s="297"/>
      <c r="F3" s="297"/>
      <c r="G3" s="297"/>
      <c r="H3" s="297"/>
      <c r="I3" s="297"/>
      <c r="J3" s="297"/>
      <c r="K3" s="297"/>
      <c r="L3" s="302"/>
      <c r="M3" s="304"/>
    </row>
    <row r="4" spans="1:13" ht="24.95" customHeight="1" thickTop="1">
      <c r="A4" s="53" t="s">
        <v>117</v>
      </c>
      <c r="B4" s="48">
        <v>0</v>
      </c>
      <c r="C4" s="16">
        <v>0</v>
      </c>
      <c r="D4" s="16">
        <v>0</v>
      </c>
      <c r="E4" s="16">
        <v>40</v>
      </c>
      <c r="F4" s="16">
        <v>7</v>
      </c>
      <c r="G4" s="16">
        <v>0</v>
      </c>
      <c r="H4" s="16">
        <v>75</v>
      </c>
      <c r="I4" s="16">
        <v>5</v>
      </c>
      <c r="J4" s="16">
        <v>1</v>
      </c>
      <c r="K4" s="37">
        <v>254</v>
      </c>
      <c r="L4" s="38">
        <v>15</v>
      </c>
      <c r="M4" s="18">
        <f>SUM(B4:L4)</f>
        <v>397</v>
      </c>
    </row>
    <row r="5" spans="1:13" ht="24.95" customHeight="1">
      <c r="A5" s="51" t="s">
        <v>118</v>
      </c>
      <c r="B5" s="49">
        <v>0</v>
      </c>
      <c r="C5" s="40">
        <v>0</v>
      </c>
      <c r="D5" s="40">
        <v>0</v>
      </c>
      <c r="E5" s="40">
        <v>39</v>
      </c>
      <c r="F5" s="40">
        <v>4</v>
      </c>
      <c r="G5" s="40">
        <v>0</v>
      </c>
      <c r="H5" s="40">
        <v>102</v>
      </c>
      <c r="I5" s="40">
        <v>5</v>
      </c>
      <c r="J5" s="40">
        <v>2</v>
      </c>
      <c r="K5" s="40">
        <v>486</v>
      </c>
      <c r="L5" s="41">
        <v>27</v>
      </c>
      <c r="M5" s="18">
        <f t="shared" ref="M5:M27" si="0">SUM(B5:L5)</f>
        <v>665</v>
      </c>
    </row>
    <row r="6" spans="1:13" ht="24.95" customHeight="1">
      <c r="A6" s="51" t="s">
        <v>119</v>
      </c>
      <c r="B6" s="49">
        <v>2</v>
      </c>
      <c r="C6" s="40">
        <v>0</v>
      </c>
      <c r="D6" s="40">
        <v>4</v>
      </c>
      <c r="E6" s="40">
        <v>24</v>
      </c>
      <c r="F6" s="40">
        <v>6</v>
      </c>
      <c r="G6" s="40">
        <v>3</v>
      </c>
      <c r="H6" s="40">
        <v>55</v>
      </c>
      <c r="I6" s="40">
        <v>1</v>
      </c>
      <c r="J6" s="40">
        <v>4</v>
      </c>
      <c r="K6" s="40">
        <v>175</v>
      </c>
      <c r="L6" s="41">
        <v>6</v>
      </c>
      <c r="M6" s="18">
        <f t="shared" si="0"/>
        <v>280</v>
      </c>
    </row>
    <row r="7" spans="1:13" ht="24.95" customHeight="1">
      <c r="A7" s="51" t="s">
        <v>120</v>
      </c>
      <c r="B7" s="49">
        <v>1</v>
      </c>
      <c r="C7" s="40">
        <v>0</v>
      </c>
      <c r="D7" s="40">
        <v>0</v>
      </c>
      <c r="E7" s="40">
        <v>33</v>
      </c>
      <c r="F7" s="40">
        <v>11</v>
      </c>
      <c r="G7" s="40">
        <v>5</v>
      </c>
      <c r="H7" s="40">
        <v>112</v>
      </c>
      <c r="I7" s="40">
        <v>5</v>
      </c>
      <c r="J7" s="40">
        <v>3</v>
      </c>
      <c r="K7" s="40">
        <v>439</v>
      </c>
      <c r="L7" s="41">
        <v>53</v>
      </c>
      <c r="M7" s="18">
        <f t="shared" si="0"/>
        <v>662</v>
      </c>
    </row>
    <row r="8" spans="1:13" ht="24.95" customHeight="1">
      <c r="A8" s="51" t="s">
        <v>121</v>
      </c>
      <c r="B8" s="49">
        <v>4</v>
      </c>
      <c r="C8" s="40">
        <v>0</v>
      </c>
      <c r="D8" s="40">
        <v>0</v>
      </c>
      <c r="E8" s="40">
        <v>65</v>
      </c>
      <c r="F8" s="40">
        <v>9</v>
      </c>
      <c r="G8" s="40">
        <v>4</v>
      </c>
      <c r="H8" s="40">
        <v>88</v>
      </c>
      <c r="I8" s="40">
        <v>1</v>
      </c>
      <c r="J8" s="40">
        <v>6</v>
      </c>
      <c r="K8" s="40">
        <v>538</v>
      </c>
      <c r="L8" s="41">
        <v>327</v>
      </c>
      <c r="M8" s="18">
        <f t="shared" si="0"/>
        <v>1042</v>
      </c>
    </row>
    <row r="9" spans="1:13" ht="24.95" customHeight="1">
      <c r="A9" s="51" t="s">
        <v>122</v>
      </c>
      <c r="B9" s="49">
        <v>0</v>
      </c>
      <c r="C9" s="40">
        <v>0</v>
      </c>
      <c r="D9" s="40">
        <v>0</v>
      </c>
      <c r="E9" s="40">
        <v>59</v>
      </c>
      <c r="F9" s="40">
        <v>34</v>
      </c>
      <c r="G9" s="40">
        <v>2</v>
      </c>
      <c r="H9" s="40">
        <v>132</v>
      </c>
      <c r="I9" s="40">
        <v>6</v>
      </c>
      <c r="J9" s="40">
        <v>3</v>
      </c>
      <c r="K9" s="40">
        <v>528</v>
      </c>
      <c r="L9" s="41">
        <v>31</v>
      </c>
      <c r="M9" s="18">
        <f t="shared" si="0"/>
        <v>795</v>
      </c>
    </row>
    <row r="10" spans="1:13" ht="24.95" customHeight="1">
      <c r="A10" s="51" t="s">
        <v>336</v>
      </c>
      <c r="B10" s="49">
        <v>6</v>
      </c>
      <c r="C10" s="40">
        <v>0</v>
      </c>
      <c r="D10" s="40">
        <v>0</v>
      </c>
      <c r="E10" s="40">
        <v>100</v>
      </c>
      <c r="F10" s="40">
        <v>32</v>
      </c>
      <c r="G10" s="40">
        <v>6</v>
      </c>
      <c r="H10" s="40">
        <v>232</v>
      </c>
      <c r="I10" s="40">
        <v>9</v>
      </c>
      <c r="J10" s="40">
        <v>9</v>
      </c>
      <c r="K10" s="40">
        <v>1122</v>
      </c>
      <c r="L10" s="41">
        <v>135</v>
      </c>
      <c r="M10" s="18">
        <f t="shared" si="0"/>
        <v>1651</v>
      </c>
    </row>
    <row r="11" spans="1:13" ht="24.95" customHeight="1">
      <c r="A11" s="51" t="s">
        <v>123</v>
      </c>
      <c r="B11" s="49">
        <v>2</v>
      </c>
      <c r="C11" s="40">
        <v>0</v>
      </c>
      <c r="D11" s="40">
        <v>1</v>
      </c>
      <c r="E11" s="40">
        <v>78</v>
      </c>
      <c r="F11" s="40">
        <v>23</v>
      </c>
      <c r="G11" s="40">
        <v>1</v>
      </c>
      <c r="H11" s="40">
        <v>164</v>
      </c>
      <c r="I11" s="40">
        <v>3</v>
      </c>
      <c r="J11" s="40">
        <v>13</v>
      </c>
      <c r="K11" s="140">
        <v>538</v>
      </c>
      <c r="L11" s="41">
        <v>95</v>
      </c>
      <c r="M11" s="18">
        <f t="shared" si="0"/>
        <v>918</v>
      </c>
    </row>
    <row r="12" spans="1:13" ht="24.95" customHeight="1">
      <c r="A12" s="51" t="s">
        <v>124</v>
      </c>
      <c r="B12" s="49">
        <v>4</v>
      </c>
      <c r="C12" s="40">
        <v>0</v>
      </c>
      <c r="D12" s="40">
        <v>0</v>
      </c>
      <c r="E12" s="40">
        <v>39</v>
      </c>
      <c r="F12" s="40">
        <v>15</v>
      </c>
      <c r="G12" s="40">
        <v>40</v>
      </c>
      <c r="H12" s="40">
        <v>88</v>
      </c>
      <c r="I12" s="40">
        <v>2</v>
      </c>
      <c r="J12" s="40">
        <v>5</v>
      </c>
      <c r="K12" s="40">
        <v>386</v>
      </c>
      <c r="L12" s="41">
        <v>37</v>
      </c>
      <c r="M12" s="18">
        <f t="shared" si="0"/>
        <v>616</v>
      </c>
    </row>
    <row r="13" spans="1:13" ht="24.95" customHeight="1">
      <c r="A13" s="51" t="s">
        <v>125</v>
      </c>
      <c r="B13" s="49">
        <v>4</v>
      </c>
      <c r="C13" s="40">
        <v>0</v>
      </c>
      <c r="D13" s="40">
        <v>0</v>
      </c>
      <c r="E13" s="40">
        <v>34</v>
      </c>
      <c r="F13" s="40">
        <v>17</v>
      </c>
      <c r="G13" s="40">
        <v>2</v>
      </c>
      <c r="H13" s="40">
        <v>94</v>
      </c>
      <c r="I13" s="40">
        <v>2</v>
      </c>
      <c r="J13" s="40">
        <v>4</v>
      </c>
      <c r="K13" s="40">
        <v>407</v>
      </c>
      <c r="L13" s="41">
        <v>18</v>
      </c>
      <c r="M13" s="18">
        <f t="shared" si="0"/>
        <v>582</v>
      </c>
    </row>
    <row r="14" spans="1:13" ht="24.95" customHeight="1">
      <c r="A14" s="51" t="s">
        <v>126</v>
      </c>
      <c r="B14" s="49">
        <v>1</v>
      </c>
      <c r="C14" s="40">
        <v>0</v>
      </c>
      <c r="D14" s="40">
        <v>0</v>
      </c>
      <c r="E14" s="40">
        <v>57</v>
      </c>
      <c r="F14" s="40">
        <v>20</v>
      </c>
      <c r="G14" s="40">
        <v>0</v>
      </c>
      <c r="H14" s="40">
        <v>79</v>
      </c>
      <c r="I14" s="40">
        <v>7</v>
      </c>
      <c r="J14" s="40">
        <v>6</v>
      </c>
      <c r="K14" s="40">
        <v>376</v>
      </c>
      <c r="L14" s="41">
        <v>28</v>
      </c>
      <c r="M14" s="18">
        <f t="shared" si="0"/>
        <v>574</v>
      </c>
    </row>
    <row r="15" spans="1:13" ht="24.95" customHeight="1">
      <c r="A15" s="51" t="s">
        <v>127</v>
      </c>
      <c r="B15" s="49">
        <v>2</v>
      </c>
      <c r="C15" s="40">
        <v>0</v>
      </c>
      <c r="D15" s="40">
        <v>0</v>
      </c>
      <c r="E15" s="40">
        <v>24</v>
      </c>
      <c r="F15" s="40">
        <v>3</v>
      </c>
      <c r="G15" s="40">
        <v>2</v>
      </c>
      <c r="H15" s="40">
        <v>110</v>
      </c>
      <c r="I15" s="40">
        <v>2</v>
      </c>
      <c r="J15" s="40">
        <v>10</v>
      </c>
      <c r="K15" s="40">
        <v>568</v>
      </c>
      <c r="L15" s="41">
        <v>17</v>
      </c>
      <c r="M15" s="18">
        <f t="shared" si="0"/>
        <v>738</v>
      </c>
    </row>
    <row r="16" spans="1:13" ht="24.95" customHeight="1">
      <c r="A16" s="51" t="s">
        <v>128</v>
      </c>
      <c r="B16" s="49">
        <v>3</v>
      </c>
      <c r="C16" s="40">
        <v>0</v>
      </c>
      <c r="D16" s="40">
        <v>0</v>
      </c>
      <c r="E16" s="40">
        <v>87</v>
      </c>
      <c r="F16" s="40">
        <v>22</v>
      </c>
      <c r="G16" s="40">
        <v>0</v>
      </c>
      <c r="H16" s="40">
        <v>121</v>
      </c>
      <c r="I16" s="40">
        <v>6</v>
      </c>
      <c r="J16" s="40">
        <v>7</v>
      </c>
      <c r="K16" s="40">
        <v>650</v>
      </c>
      <c r="L16" s="41">
        <v>42</v>
      </c>
      <c r="M16" s="18">
        <f t="shared" si="0"/>
        <v>938</v>
      </c>
    </row>
    <row r="17" spans="1:13" ht="24.95" customHeight="1">
      <c r="A17" s="51" t="s">
        <v>129</v>
      </c>
      <c r="B17" s="49">
        <v>2</v>
      </c>
      <c r="C17" s="40">
        <v>0</v>
      </c>
      <c r="D17" s="40">
        <v>0</v>
      </c>
      <c r="E17" s="40">
        <v>23</v>
      </c>
      <c r="F17" s="40">
        <v>7</v>
      </c>
      <c r="G17" s="40">
        <v>1</v>
      </c>
      <c r="H17" s="40">
        <v>51</v>
      </c>
      <c r="I17" s="40">
        <v>4</v>
      </c>
      <c r="J17" s="40">
        <v>4</v>
      </c>
      <c r="K17" s="40">
        <v>272</v>
      </c>
      <c r="L17" s="41">
        <v>10</v>
      </c>
      <c r="M17" s="18">
        <f t="shared" si="0"/>
        <v>374</v>
      </c>
    </row>
    <row r="18" spans="1:13" ht="24.95" customHeight="1">
      <c r="A18" s="51" t="s">
        <v>130</v>
      </c>
      <c r="B18" s="49">
        <v>3</v>
      </c>
      <c r="C18" s="40">
        <v>0</v>
      </c>
      <c r="D18" s="40">
        <v>0</v>
      </c>
      <c r="E18" s="40">
        <v>28</v>
      </c>
      <c r="F18" s="40">
        <v>7</v>
      </c>
      <c r="G18" s="40">
        <v>6</v>
      </c>
      <c r="H18" s="40">
        <v>98</v>
      </c>
      <c r="I18" s="40">
        <v>0</v>
      </c>
      <c r="J18" s="40">
        <v>8</v>
      </c>
      <c r="K18" s="140">
        <v>429</v>
      </c>
      <c r="L18" s="141">
        <v>79</v>
      </c>
      <c r="M18" s="18">
        <f t="shared" si="0"/>
        <v>658</v>
      </c>
    </row>
    <row r="19" spans="1:13" ht="24.95" customHeight="1">
      <c r="A19" s="50" t="s">
        <v>335</v>
      </c>
      <c r="B19" s="49">
        <v>2</v>
      </c>
      <c r="C19" s="40">
        <v>0</v>
      </c>
      <c r="D19" s="40">
        <v>1</v>
      </c>
      <c r="E19" s="40">
        <v>69</v>
      </c>
      <c r="F19" s="40">
        <v>17</v>
      </c>
      <c r="G19" s="40">
        <v>2</v>
      </c>
      <c r="H19" s="40">
        <v>147</v>
      </c>
      <c r="I19" s="40">
        <v>4</v>
      </c>
      <c r="J19" s="40">
        <v>2</v>
      </c>
      <c r="K19" s="140">
        <v>690</v>
      </c>
      <c r="L19" s="141">
        <v>23</v>
      </c>
      <c r="M19" s="18">
        <f t="shared" si="0"/>
        <v>957</v>
      </c>
    </row>
    <row r="20" spans="1:13" ht="24.95" customHeight="1">
      <c r="A20" s="51" t="s">
        <v>131</v>
      </c>
      <c r="B20" s="49">
        <v>2</v>
      </c>
      <c r="C20" s="40">
        <v>0</v>
      </c>
      <c r="D20" s="40">
        <v>0</v>
      </c>
      <c r="E20" s="40">
        <v>36</v>
      </c>
      <c r="F20" s="40">
        <v>15</v>
      </c>
      <c r="G20" s="40">
        <v>0</v>
      </c>
      <c r="H20" s="40">
        <v>67</v>
      </c>
      <c r="I20" s="40">
        <v>0</v>
      </c>
      <c r="J20" s="40">
        <v>3</v>
      </c>
      <c r="K20" s="40">
        <v>286</v>
      </c>
      <c r="L20" s="41">
        <v>15</v>
      </c>
      <c r="M20" s="18">
        <f t="shared" si="0"/>
        <v>424</v>
      </c>
    </row>
    <row r="21" spans="1:13" ht="24.95" customHeight="1">
      <c r="A21" s="51" t="s">
        <v>132</v>
      </c>
      <c r="B21" s="49">
        <v>0</v>
      </c>
      <c r="C21" s="40">
        <v>0</v>
      </c>
      <c r="D21" s="40">
        <v>0</v>
      </c>
      <c r="E21" s="40">
        <v>10</v>
      </c>
      <c r="F21" s="40">
        <v>12</v>
      </c>
      <c r="G21" s="40">
        <v>3</v>
      </c>
      <c r="H21" s="40">
        <v>24</v>
      </c>
      <c r="I21" s="40">
        <v>1</v>
      </c>
      <c r="J21" s="40">
        <v>0</v>
      </c>
      <c r="K21" s="144">
        <v>82</v>
      </c>
      <c r="L21" s="41">
        <v>6</v>
      </c>
      <c r="M21" s="18">
        <f t="shared" si="0"/>
        <v>138</v>
      </c>
    </row>
    <row r="22" spans="1:13" ht="24.95" customHeight="1">
      <c r="A22" s="51" t="s">
        <v>133</v>
      </c>
      <c r="B22" s="49">
        <v>3</v>
      </c>
      <c r="C22" s="40">
        <v>0</v>
      </c>
      <c r="D22" s="40">
        <v>0</v>
      </c>
      <c r="E22" s="40">
        <v>36</v>
      </c>
      <c r="F22" s="40">
        <v>11</v>
      </c>
      <c r="G22" s="40">
        <v>5</v>
      </c>
      <c r="H22" s="40">
        <v>58</v>
      </c>
      <c r="I22" s="40">
        <v>1</v>
      </c>
      <c r="J22" s="40">
        <v>5</v>
      </c>
      <c r="K22" s="40">
        <v>280</v>
      </c>
      <c r="L22" s="41">
        <v>27</v>
      </c>
      <c r="M22" s="18">
        <f t="shared" si="0"/>
        <v>426</v>
      </c>
    </row>
    <row r="23" spans="1:13" ht="24.95" customHeight="1">
      <c r="A23" s="51" t="s">
        <v>134</v>
      </c>
      <c r="B23" s="49">
        <v>0</v>
      </c>
      <c r="C23" s="40">
        <v>0</v>
      </c>
      <c r="D23" s="40">
        <v>0</v>
      </c>
      <c r="E23" s="140">
        <v>5</v>
      </c>
      <c r="F23" s="140">
        <v>1</v>
      </c>
      <c r="G23" s="140">
        <v>0</v>
      </c>
      <c r="H23" s="140">
        <v>24</v>
      </c>
      <c r="I23" s="140">
        <v>2</v>
      </c>
      <c r="J23" s="140">
        <v>1</v>
      </c>
      <c r="K23" s="140">
        <v>150</v>
      </c>
      <c r="L23" s="141">
        <v>4</v>
      </c>
      <c r="M23" s="142">
        <f t="shared" si="0"/>
        <v>187</v>
      </c>
    </row>
    <row r="24" spans="1:13" ht="24.95" customHeight="1">
      <c r="A24" s="51" t="s">
        <v>135</v>
      </c>
      <c r="B24" s="49">
        <v>0</v>
      </c>
      <c r="C24" s="40">
        <v>0</v>
      </c>
      <c r="D24" s="40">
        <v>0</v>
      </c>
      <c r="E24" s="140">
        <v>18</v>
      </c>
      <c r="F24" s="140">
        <v>2</v>
      </c>
      <c r="G24" s="140">
        <v>0</v>
      </c>
      <c r="H24" s="140">
        <v>47</v>
      </c>
      <c r="I24" s="140">
        <v>2</v>
      </c>
      <c r="J24" s="140">
        <v>3</v>
      </c>
      <c r="K24" s="140">
        <v>203</v>
      </c>
      <c r="L24" s="141">
        <v>11</v>
      </c>
      <c r="M24" s="142">
        <f t="shared" si="0"/>
        <v>286</v>
      </c>
    </row>
    <row r="25" spans="1:13" ht="24.95" customHeight="1">
      <c r="A25" s="51" t="s">
        <v>136</v>
      </c>
      <c r="B25" s="49">
        <v>1</v>
      </c>
      <c r="C25" s="40">
        <v>0</v>
      </c>
      <c r="D25" s="40">
        <v>0</v>
      </c>
      <c r="E25" s="140">
        <v>7</v>
      </c>
      <c r="F25" s="140">
        <v>4</v>
      </c>
      <c r="G25" s="140">
        <v>0</v>
      </c>
      <c r="H25" s="140">
        <v>11</v>
      </c>
      <c r="I25" s="140">
        <v>0</v>
      </c>
      <c r="J25" s="140">
        <v>1</v>
      </c>
      <c r="K25" s="140">
        <v>58</v>
      </c>
      <c r="L25" s="141">
        <v>3</v>
      </c>
      <c r="M25" s="142">
        <f t="shared" si="0"/>
        <v>85</v>
      </c>
    </row>
    <row r="26" spans="1:13" ht="24.95" customHeight="1">
      <c r="A26" s="50" t="s">
        <v>137</v>
      </c>
      <c r="B26" s="143">
        <v>0</v>
      </c>
      <c r="C26" s="144">
        <v>0</v>
      </c>
      <c r="D26" s="144">
        <v>0</v>
      </c>
      <c r="E26" s="145">
        <v>6</v>
      </c>
      <c r="F26" s="145">
        <v>0</v>
      </c>
      <c r="G26" s="145">
        <v>0</v>
      </c>
      <c r="H26" s="145">
        <v>1</v>
      </c>
      <c r="I26" s="145">
        <v>0</v>
      </c>
      <c r="J26" s="145">
        <v>0</v>
      </c>
      <c r="K26" s="145">
        <v>5</v>
      </c>
      <c r="L26" s="146">
        <v>0</v>
      </c>
      <c r="M26" s="142">
        <f t="shared" si="0"/>
        <v>12</v>
      </c>
    </row>
    <row r="27" spans="1:13" ht="24.95" customHeight="1">
      <c r="A27" s="50" t="s">
        <v>138</v>
      </c>
      <c r="B27" s="143">
        <v>0</v>
      </c>
      <c r="C27" s="144">
        <v>0</v>
      </c>
      <c r="D27" s="144">
        <v>0</v>
      </c>
      <c r="E27" s="145">
        <v>3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3</v>
      </c>
      <c r="L27" s="146">
        <v>0</v>
      </c>
      <c r="M27" s="142">
        <f t="shared" si="0"/>
        <v>6</v>
      </c>
    </row>
    <row r="28" spans="1:13" ht="24.95" customHeight="1" thickBot="1">
      <c r="A28" s="52" t="s">
        <v>13</v>
      </c>
      <c r="B28" s="147">
        <v>1</v>
      </c>
      <c r="C28" s="148">
        <v>0</v>
      </c>
      <c r="D28" s="148">
        <v>0</v>
      </c>
      <c r="E28" s="149">
        <v>19</v>
      </c>
      <c r="F28" s="149">
        <v>3</v>
      </c>
      <c r="G28" s="149">
        <v>0</v>
      </c>
      <c r="H28" s="149">
        <v>37</v>
      </c>
      <c r="I28" s="149">
        <v>1</v>
      </c>
      <c r="J28" s="149">
        <v>2</v>
      </c>
      <c r="K28" s="149">
        <v>155</v>
      </c>
      <c r="L28" s="150">
        <v>7</v>
      </c>
      <c r="M28" s="142">
        <f>SUM(B28:L28)</f>
        <v>225</v>
      </c>
    </row>
    <row r="29" spans="1:13" ht="24.95" customHeight="1" thickTop="1" thickBot="1">
      <c r="A29" s="54" t="s">
        <v>14</v>
      </c>
      <c r="B29" s="55">
        <f>SUM(B4:B28)</f>
        <v>43</v>
      </c>
      <c r="C29" s="55">
        <f t="shared" ref="C29:L29" si="1">SUM(C4:C28)</f>
        <v>0</v>
      </c>
      <c r="D29" s="55">
        <f t="shared" si="1"/>
        <v>6</v>
      </c>
      <c r="E29" s="55">
        <f t="shared" si="1"/>
        <v>939</v>
      </c>
      <c r="F29" s="55">
        <f t="shared" si="1"/>
        <v>282</v>
      </c>
      <c r="G29" s="55">
        <f t="shared" si="1"/>
        <v>82</v>
      </c>
      <c r="H29" s="55">
        <f t="shared" si="1"/>
        <v>2017</v>
      </c>
      <c r="I29" s="55">
        <f t="shared" si="1"/>
        <v>69</v>
      </c>
      <c r="J29" s="55">
        <f t="shared" si="1"/>
        <v>102</v>
      </c>
      <c r="K29" s="55">
        <f t="shared" si="1"/>
        <v>9080</v>
      </c>
      <c r="L29" s="55">
        <f t="shared" si="1"/>
        <v>1016</v>
      </c>
      <c r="M29" s="151">
        <f>SUM(M4:M28)</f>
        <v>13636</v>
      </c>
    </row>
  </sheetData>
  <sheetProtection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31496062992125984" bottom="0.19685039370078741" header="0.31496062992125984" footer="0.23622047244094491"/>
  <pageSetup paperSize="9" firstPageNumber="5" orientation="portrait" useFirstPageNumber="1" r:id="rId1"/>
  <headerFooter>
    <oddFooter>&amp;C&amp;"Century,標準"&amp;12 5-&amp;P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0"/>
  <sheetViews>
    <sheetView topLeftCell="A25" zoomScaleNormal="100" workbookViewId="0">
      <selection activeCell="N51" sqref="N51"/>
    </sheetView>
  </sheetViews>
  <sheetFormatPr defaultRowHeight="13.5"/>
  <cols>
    <col min="1" max="28" width="3.375" style="94" customWidth="1"/>
    <col min="29" max="16384" width="9" style="94"/>
  </cols>
  <sheetData>
    <row r="1" spans="1:45" ht="39.950000000000003" customHeight="1" thickBot="1">
      <c r="A1" s="629" t="s">
        <v>154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111"/>
      <c r="Q1" s="111"/>
      <c r="R1" s="111"/>
      <c r="S1" s="111"/>
      <c r="T1" s="111"/>
      <c r="U1" s="111"/>
      <c r="V1" s="111"/>
      <c r="W1" s="111"/>
      <c r="X1" s="111"/>
      <c r="Y1" s="630" t="s">
        <v>42</v>
      </c>
      <c r="Z1" s="631"/>
      <c r="AA1" s="631"/>
      <c r="AB1" s="631"/>
    </row>
    <row r="2" spans="1:45" ht="36.75" customHeight="1" thickBot="1">
      <c r="A2" s="642"/>
      <c r="B2" s="643"/>
      <c r="C2" s="643"/>
      <c r="D2" s="643"/>
      <c r="E2" s="643"/>
      <c r="F2" s="643"/>
      <c r="G2" s="643"/>
      <c r="H2" s="643"/>
      <c r="I2" s="580" t="s">
        <v>354</v>
      </c>
      <c r="J2" s="532"/>
      <c r="K2" s="532"/>
      <c r="L2" s="533"/>
      <c r="M2" s="559" t="s">
        <v>361</v>
      </c>
      <c r="N2" s="532"/>
      <c r="O2" s="532"/>
      <c r="P2" s="533"/>
      <c r="Q2" s="531" t="s">
        <v>357</v>
      </c>
      <c r="R2" s="532"/>
      <c r="S2" s="532"/>
      <c r="T2" s="533"/>
      <c r="U2" s="531" t="s">
        <v>362</v>
      </c>
      <c r="V2" s="532"/>
      <c r="W2" s="532"/>
      <c r="X2" s="533"/>
      <c r="Y2" s="532" t="s">
        <v>369</v>
      </c>
      <c r="Z2" s="532"/>
      <c r="AA2" s="532"/>
      <c r="AB2" s="548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45" ht="20.100000000000001" customHeight="1">
      <c r="A3" s="644" t="s">
        <v>155</v>
      </c>
      <c r="B3" s="645"/>
      <c r="C3" s="616" t="s">
        <v>157</v>
      </c>
      <c r="D3" s="616"/>
      <c r="E3" s="616"/>
      <c r="F3" s="616"/>
      <c r="G3" s="616"/>
      <c r="H3" s="616"/>
      <c r="I3" s="534">
        <v>10412</v>
      </c>
      <c r="J3" s="534"/>
      <c r="K3" s="534"/>
      <c r="L3" s="534"/>
      <c r="M3" s="534">
        <v>10477</v>
      </c>
      <c r="N3" s="534"/>
      <c r="O3" s="534"/>
      <c r="P3" s="534"/>
      <c r="Q3" s="534">
        <v>9240</v>
      </c>
      <c r="R3" s="534"/>
      <c r="S3" s="534"/>
      <c r="T3" s="534"/>
      <c r="U3" s="534">
        <v>8761</v>
      </c>
      <c r="V3" s="534"/>
      <c r="W3" s="534"/>
      <c r="X3" s="534"/>
      <c r="Y3" s="549">
        <v>10016</v>
      </c>
      <c r="Z3" s="534"/>
      <c r="AA3" s="534"/>
      <c r="AB3" s="55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5" ht="20.100000000000001" customHeight="1" thickBot="1">
      <c r="A4" s="646"/>
      <c r="B4" s="647"/>
      <c r="C4" s="639" t="s">
        <v>158</v>
      </c>
      <c r="D4" s="639"/>
      <c r="E4" s="639"/>
      <c r="F4" s="639"/>
      <c r="G4" s="639"/>
      <c r="H4" s="639"/>
      <c r="I4" s="535">
        <v>34</v>
      </c>
      <c r="J4" s="535"/>
      <c r="K4" s="535"/>
      <c r="L4" s="535"/>
      <c r="M4" s="535">
        <v>26</v>
      </c>
      <c r="N4" s="535"/>
      <c r="O4" s="535"/>
      <c r="P4" s="535"/>
      <c r="Q4" s="535">
        <v>29</v>
      </c>
      <c r="R4" s="535"/>
      <c r="S4" s="535"/>
      <c r="T4" s="535"/>
      <c r="U4" s="535">
        <v>26</v>
      </c>
      <c r="V4" s="535"/>
      <c r="W4" s="535"/>
      <c r="X4" s="535"/>
      <c r="Y4" s="551">
        <v>29</v>
      </c>
      <c r="Z4" s="535"/>
      <c r="AA4" s="535"/>
      <c r="AB4" s="55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</row>
    <row r="5" spans="1:45" ht="20.100000000000001" customHeight="1" thickTop="1" thickBot="1">
      <c r="A5" s="648"/>
      <c r="B5" s="649"/>
      <c r="C5" s="640" t="s">
        <v>159</v>
      </c>
      <c r="D5" s="640"/>
      <c r="E5" s="640"/>
      <c r="F5" s="640"/>
      <c r="G5" s="640"/>
      <c r="H5" s="640"/>
      <c r="I5" s="554">
        <f t="shared" ref="I5" si="0">SUM(I3:L4)</f>
        <v>10446</v>
      </c>
      <c r="J5" s="554"/>
      <c r="K5" s="554"/>
      <c r="L5" s="554"/>
      <c r="M5" s="554">
        <f t="shared" ref="M5" si="1">SUM(M3:P4)</f>
        <v>10503</v>
      </c>
      <c r="N5" s="554"/>
      <c r="O5" s="554"/>
      <c r="P5" s="554"/>
      <c r="Q5" s="554">
        <f>SUM(Q3:T4)</f>
        <v>9269</v>
      </c>
      <c r="R5" s="554"/>
      <c r="S5" s="554"/>
      <c r="T5" s="554"/>
      <c r="U5" s="536">
        <f t="shared" ref="U5" si="2">SUM(U3:X4)</f>
        <v>8787</v>
      </c>
      <c r="V5" s="536"/>
      <c r="W5" s="536"/>
      <c r="X5" s="536"/>
      <c r="Y5" s="553">
        <f>SUM(Y3:Y4)</f>
        <v>10045</v>
      </c>
      <c r="Z5" s="554"/>
      <c r="AA5" s="554"/>
      <c r="AB5" s="555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</row>
    <row r="6" spans="1:45" ht="20.100000000000001" customHeight="1">
      <c r="A6" s="644" t="s">
        <v>156</v>
      </c>
      <c r="B6" s="645"/>
      <c r="C6" s="593" t="s">
        <v>160</v>
      </c>
      <c r="D6" s="593"/>
      <c r="E6" s="593"/>
      <c r="F6" s="593"/>
      <c r="G6" s="593"/>
      <c r="H6" s="593"/>
      <c r="I6" s="537">
        <v>1165</v>
      </c>
      <c r="J6" s="537"/>
      <c r="K6" s="537"/>
      <c r="L6" s="537"/>
      <c r="M6" s="537">
        <v>1386</v>
      </c>
      <c r="N6" s="537"/>
      <c r="O6" s="537"/>
      <c r="P6" s="537"/>
      <c r="Q6" s="537">
        <v>1189</v>
      </c>
      <c r="R6" s="537"/>
      <c r="S6" s="537"/>
      <c r="T6" s="537"/>
      <c r="U6" s="537">
        <v>1328</v>
      </c>
      <c r="V6" s="537"/>
      <c r="W6" s="537"/>
      <c r="X6" s="537"/>
      <c r="Y6" s="581">
        <v>1794</v>
      </c>
      <c r="Z6" s="537"/>
      <c r="AA6" s="537"/>
      <c r="AB6" s="582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</row>
    <row r="7" spans="1:45" ht="20.100000000000001" customHeight="1" thickBot="1">
      <c r="A7" s="646"/>
      <c r="B7" s="647"/>
      <c r="C7" s="639" t="s">
        <v>161</v>
      </c>
      <c r="D7" s="639"/>
      <c r="E7" s="639"/>
      <c r="F7" s="639"/>
      <c r="G7" s="639"/>
      <c r="H7" s="639"/>
      <c r="I7" s="535">
        <v>9</v>
      </c>
      <c r="J7" s="535"/>
      <c r="K7" s="535"/>
      <c r="L7" s="535"/>
      <c r="M7" s="535">
        <v>6</v>
      </c>
      <c r="N7" s="535"/>
      <c r="O7" s="535"/>
      <c r="P7" s="535"/>
      <c r="Q7" s="535">
        <v>9</v>
      </c>
      <c r="R7" s="535"/>
      <c r="S7" s="535"/>
      <c r="T7" s="535"/>
      <c r="U7" s="535">
        <v>9</v>
      </c>
      <c r="V7" s="535"/>
      <c r="W7" s="535"/>
      <c r="X7" s="535"/>
      <c r="Y7" s="551">
        <v>12</v>
      </c>
      <c r="Z7" s="535"/>
      <c r="AA7" s="535"/>
      <c r="AB7" s="552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45" ht="20.100000000000001" customHeight="1" thickTop="1" thickBot="1">
      <c r="A8" s="650"/>
      <c r="B8" s="651"/>
      <c r="C8" s="641" t="s">
        <v>159</v>
      </c>
      <c r="D8" s="641"/>
      <c r="E8" s="641"/>
      <c r="F8" s="641"/>
      <c r="G8" s="641"/>
      <c r="H8" s="641"/>
      <c r="I8" s="538">
        <f t="shared" ref="I8" si="3">SUM(I6:L7)</f>
        <v>1174</v>
      </c>
      <c r="J8" s="538"/>
      <c r="K8" s="538"/>
      <c r="L8" s="538"/>
      <c r="M8" s="538">
        <f>SUM(M6:P7)</f>
        <v>1392</v>
      </c>
      <c r="N8" s="538"/>
      <c r="O8" s="538"/>
      <c r="P8" s="538"/>
      <c r="Q8" s="538">
        <f>SUM(Q6:T7)</f>
        <v>1198</v>
      </c>
      <c r="R8" s="538"/>
      <c r="S8" s="538"/>
      <c r="T8" s="538"/>
      <c r="U8" s="538">
        <f>SUM(U6:X7)</f>
        <v>1337</v>
      </c>
      <c r="V8" s="538"/>
      <c r="W8" s="538"/>
      <c r="X8" s="538"/>
      <c r="Y8" s="583">
        <f>SUM(Y6:Y7)</f>
        <v>1806</v>
      </c>
      <c r="Z8" s="538"/>
      <c r="AA8" s="538"/>
      <c r="AB8" s="584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45" ht="20.100000000000001" customHeight="1" thickTop="1" thickBot="1">
      <c r="A9" s="636" t="s">
        <v>14</v>
      </c>
      <c r="B9" s="637"/>
      <c r="C9" s="637"/>
      <c r="D9" s="637"/>
      <c r="E9" s="637"/>
      <c r="F9" s="637"/>
      <c r="G9" s="637"/>
      <c r="H9" s="638"/>
      <c r="I9" s="539">
        <f t="shared" ref="I9" si="4">I5+I8</f>
        <v>11620</v>
      </c>
      <c r="J9" s="540"/>
      <c r="K9" s="540"/>
      <c r="L9" s="541"/>
      <c r="M9" s="539">
        <f t="shared" ref="M9" si="5">M5+M8</f>
        <v>11895</v>
      </c>
      <c r="N9" s="540"/>
      <c r="O9" s="540"/>
      <c r="P9" s="541"/>
      <c r="Q9" s="539">
        <f>Q5+Q8</f>
        <v>10467</v>
      </c>
      <c r="R9" s="540"/>
      <c r="S9" s="540"/>
      <c r="T9" s="541"/>
      <c r="U9" s="539">
        <f t="shared" ref="U9" si="6">U5+U8</f>
        <v>10124</v>
      </c>
      <c r="V9" s="540"/>
      <c r="W9" s="540"/>
      <c r="X9" s="541"/>
      <c r="Y9" s="540">
        <f>Y5+Y8</f>
        <v>11851</v>
      </c>
      <c r="Z9" s="540"/>
      <c r="AA9" s="540"/>
      <c r="AB9" s="585"/>
    </row>
    <row r="10" spans="1:45" ht="39.950000000000003" customHeight="1" thickBot="1">
      <c r="A10" s="609" t="s">
        <v>162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152"/>
      <c r="N10" s="152"/>
      <c r="O10" s="153"/>
      <c r="P10" s="153"/>
      <c r="Q10" s="153"/>
      <c r="R10" s="153"/>
      <c r="S10" s="153"/>
      <c r="T10" s="153"/>
      <c r="U10" s="153"/>
      <c r="V10" s="154"/>
      <c r="W10" s="154"/>
      <c r="X10" s="154"/>
      <c r="Y10" s="154"/>
      <c r="Z10" s="154"/>
      <c r="AA10" s="154"/>
      <c r="AB10" s="154"/>
    </row>
    <row r="11" spans="1:45" ht="15" customHeight="1">
      <c r="A11" s="610" t="s">
        <v>370</v>
      </c>
      <c r="B11" s="611"/>
      <c r="C11" s="611"/>
      <c r="D11" s="611"/>
      <c r="E11" s="611"/>
      <c r="F11" s="611"/>
      <c r="G11" s="611"/>
      <c r="H11" s="612"/>
      <c r="I11" s="543" t="s">
        <v>30</v>
      </c>
      <c r="J11" s="543"/>
      <c r="K11" s="543"/>
      <c r="L11" s="543"/>
      <c r="M11" s="543" t="s">
        <v>7</v>
      </c>
      <c r="N11" s="543"/>
      <c r="O11" s="543"/>
      <c r="P11" s="543"/>
      <c r="Q11" s="543" t="s">
        <v>10</v>
      </c>
      <c r="R11" s="543"/>
      <c r="S11" s="543"/>
      <c r="T11" s="543"/>
      <c r="U11" s="543" t="s">
        <v>32</v>
      </c>
      <c r="V11" s="543"/>
      <c r="W11" s="543"/>
      <c r="X11" s="586"/>
      <c r="Y11" s="542" t="s">
        <v>31</v>
      </c>
      <c r="Z11" s="543"/>
      <c r="AA11" s="543"/>
      <c r="AB11" s="544"/>
    </row>
    <row r="12" spans="1:45" ht="15" customHeight="1" thickBot="1">
      <c r="A12" s="613"/>
      <c r="B12" s="614"/>
      <c r="C12" s="614"/>
      <c r="D12" s="614"/>
      <c r="E12" s="614"/>
      <c r="F12" s="614"/>
      <c r="G12" s="614"/>
      <c r="H12" s="615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87"/>
      <c r="Y12" s="545"/>
      <c r="Z12" s="546"/>
      <c r="AA12" s="546"/>
      <c r="AB12" s="547"/>
    </row>
    <row r="13" spans="1:45" ht="18.600000000000001" customHeight="1" thickBot="1">
      <c r="A13" s="589" t="s">
        <v>139</v>
      </c>
      <c r="B13" s="590"/>
      <c r="C13" s="590"/>
      <c r="D13" s="590"/>
      <c r="E13" s="590"/>
      <c r="F13" s="590"/>
      <c r="G13" s="590"/>
      <c r="H13" s="590"/>
      <c r="I13" s="594">
        <v>7919</v>
      </c>
      <c r="J13" s="594"/>
      <c r="K13" s="594"/>
      <c r="L13" s="594"/>
      <c r="M13" s="594">
        <v>872</v>
      </c>
      <c r="N13" s="594"/>
      <c r="O13" s="594"/>
      <c r="P13" s="594"/>
      <c r="Q13" s="594">
        <v>1802</v>
      </c>
      <c r="R13" s="594"/>
      <c r="S13" s="594"/>
      <c r="T13" s="594"/>
      <c r="U13" s="594">
        <v>1258</v>
      </c>
      <c r="V13" s="594"/>
      <c r="W13" s="594"/>
      <c r="X13" s="595"/>
      <c r="Y13" s="556">
        <f>SUM(I13:X13)</f>
        <v>11851</v>
      </c>
      <c r="Z13" s="557"/>
      <c r="AA13" s="557"/>
      <c r="AB13" s="558"/>
    </row>
    <row r="14" spans="1:45" ht="18.600000000000001" customHeight="1">
      <c r="A14" s="592" t="s">
        <v>163</v>
      </c>
      <c r="B14" s="593"/>
      <c r="C14" s="593"/>
      <c r="D14" s="593"/>
      <c r="E14" s="593"/>
      <c r="F14" s="593"/>
      <c r="G14" s="593"/>
      <c r="H14" s="593"/>
      <c r="I14" s="588">
        <v>12</v>
      </c>
      <c r="J14" s="588"/>
      <c r="K14" s="588"/>
      <c r="L14" s="588"/>
      <c r="M14" s="588">
        <v>23</v>
      </c>
      <c r="N14" s="588"/>
      <c r="O14" s="588"/>
      <c r="P14" s="588"/>
      <c r="Q14" s="588">
        <v>67</v>
      </c>
      <c r="R14" s="588"/>
      <c r="S14" s="588"/>
      <c r="T14" s="588"/>
      <c r="U14" s="588">
        <v>20</v>
      </c>
      <c r="V14" s="588"/>
      <c r="W14" s="588"/>
      <c r="X14" s="591"/>
      <c r="Y14" s="563">
        <f t="shared" ref="Y14:Y29" si="7">SUM(I14:X14)</f>
        <v>122</v>
      </c>
      <c r="Z14" s="564"/>
      <c r="AA14" s="564"/>
      <c r="AB14" s="565"/>
    </row>
    <row r="15" spans="1:45" ht="18.600000000000001" customHeight="1">
      <c r="A15" s="596" t="s">
        <v>140</v>
      </c>
      <c r="B15" s="597"/>
      <c r="C15" s="597"/>
      <c r="D15" s="597"/>
      <c r="E15" s="597"/>
      <c r="F15" s="597"/>
      <c r="G15" s="597"/>
      <c r="H15" s="597"/>
      <c r="I15" s="529">
        <v>15</v>
      </c>
      <c r="J15" s="529"/>
      <c r="K15" s="529"/>
      <c r="L15" s="529"/>
      <c r="M15" s="529">
        <v>202</v>
      </c>
      <c r="N15" s="529"/>
      <c r="O15" s="529"/>
      <c r="P15" s="529"/>
      <c r="Q15" s="529">
        <v>168</v>
      </c>
      <c r="R15" s="529"/>
      <c r="S15" s="529"/>
      <c r="T15" s="529"/>
      <c r="U15" s="529">
        <v>67</v>
      </c>
      <c r="V15" s="529"/>
      <c r="W15" s="529"/>
      <c r="X15" s="530"/>
      <c r="Y15" s="521">
        <f t="shared" si="7"/>
        <v>452</v>
      </c>
      <c r="Z15" s="522"/>
      <c r="AA15" s="522"/>
      <c r="AB15" s="523"/>
    </row>
    <row r="16" spans="1:45" ht="18.600000000000001" customHeight="1">
      <c r="A16" s="596" t="s">
        <v>141</v>
      </c>
      <c r="B16" s="597"/>
      <c r="C16" s="597"/>
      <c r="D16" s="597"/>
      <c r="E16" s="597"/>
      <c r="F16" s="597"/>
      <c r="G16" s="597"/>
      <c r="H16" s="597"/>
      <c r="I16" s="571">
        <v>0</v>
      </c>
      <c r="J16" s="571"/>
      <c r="K16" s="571"/>
      <c r="L16" s="571"/>
      <c r="M16" s="571">
        <v>0</v>
      </c>
      <c r="N16" s="571"/>
      <c r="O16" s="571"/>
      <c r="P16" s="571"/>
      <c r="Q16" s="571">
        <v>0</v>
      </c>
      <c r="R16" s="571"/>
      <c r="S16" s="571"/>
      <c r="T16" s="571"/>
      <c r="U16" s="571">
        <v>0</v>
      </c>
      <c r="V16" s="571"/>
      <c r="W16" s="571"/>
      <c r="X16" s="572"/>
      <c r="Y16" s="560">
        <f t="shared" si="7"/>
        <v>0</v>
      </c>
      <c r="Z16" s="561"/>
      <c r="AA16" s="561"/>
      <c r="AB16" s="562"/>
    </row>
    <row r="17" spans="1:28" ht="18.600000000000001" customHeight="1">
      <c r="A17" s="596" t="s">
        <v>142</v>
      </c>
      <c r="B17" s="597"/>
      <c r="C17" s="597"/>
      <c r="D17" s="597"/>
      <c r="E17" s="597"/>
      <c r="F17" s="597"/>
      <c r="G17" s="597"/>
      <c r="H17" s="597"/>
      <c r="I17" s="571">
        <v>0</v>
      </c>
      <c r="J17" s="571"/>
      <c r="K17" s="571"/>
      <c r="L17" s="571"/>
      <c r="M17" s="571">
        <v>0</v>
      </c>
      <c r="N17" s="571"/>
      <c r="O17" s="571"/>
      <c r="P17" s="571"/>
      <c r="Q17" s="571">
        <v>0</v>
      </c>
      <c r="R17" s="571"/>
      <c r="S17" s="571"/>
      <c r="T17" s="571"/>
      <c r="U17" s="571">
        <v>0</v>
      </c>
      <c r="V17" s="571"/>
      <c r="W17" s="571"/>
      <c r="X17" s="572"/>
      <c r="Y17" s="560">
        <f t="shared" si="7"/>
        <v>0</v>
      </c>
      <c r="Z17" s="561"/>
      <c r="AA17" s="561"/>
      <c r="AB17" s="562"/>
    </row>
    <row r="18" spans="1:28" ht="18.600000000000001" customHeight="1">
      <c r="A18" s="596" t="s">
        <v>143</v>
      </c>
      <c r="B18" s="597"/>
      <c r="C18" s="597"/>
      <c r="D18" s="597"/>
      <c r="E18" s="597"/>
      <c r="F18" s="597"/>
      <c r="G18" s="597"/>
      <c r="H18" s="597"/>
      <c r="I18" s="529">
        <v>177</v>
      </c>
      <c r="J18" s="529"/>
      <c r="K18" s="529"/>
      <c r="L18" s="529"/>
      <c r="M18" s="529">
        <v>2</v>
      </c>
      <c r="N18" s="529"/>
      <c r="O18" s="529"/>
      <c r="P18" s="529"/>
      <c r="Q18" s="529">
        <v>8</v>
      </c>
      <c r="R18" s="529"/>
      <c r="S18" s="529"/>
      <c r="T18" s="529"/>
      <c r="U18" s="529">
        <v>29</v>
      </c>
      <c r="V18" s="529"/>
      <c r="W18" s="529"/>
      <c r="X18" s="530"/>
      <c r="Y18" s="521">
        <f t="shared" si="7"/>
        <v>216</v>
      </c>
      <c r="Z18" s="522"/>
      <c r="AA18" s="522"/>
      <c r="AB18" s="523"/>
    </row>
    <row r="19" spans="1:28" ht="18.600000000000001" customHeight="1">
      <c r="A19" s="596" t="s">
        <v>144</v>
      </c>
      <c r="B19" s="597"/>
      <c r="C19" s="597"/>
      <c r="D19" s="597"/>
      <c r="E19" s="597"/>
      <c r="F19" s="597"/>
      <c r="G19" s="597"/>
      <c r="H19" s="597"/>
      <c r="I19" s="529">
        <v>1257</v>
      </c>
      <c r="J19" s="529"/>
      <c r="K19" s="529"/>
      <c r="L19" s="529"/>
      <c r="M19" s="529">
        <v>44</v>
      </c>
      <c r="N19" s="529"/>
      <c r="O19" s="529"/>
      <c r="P19" s="529"/>
      <c r="Q19" s="529">
        <v>58</v>
      </c>
      <c r="R19" s="529"/>
      <c r="S19" s="529"/>
      <c r="T19" s="529"/>
      <c r="U19" s="529">
        <v>336</v>
      </c>
      <c r="V19" s="529"/>
      <c r="W19" s="529"/>
      <c r="X19" s="530"/>
      <c r="Y19" s="521">
        <f t="shared" si="7"/>
        <v>1695</v>
      </c>
      <c r="Z19" s="522"/>
      <c r="AA19" s="522"/>
      <c r="AB19" s="523"/>
    </row>
    <row r="20" spans="1:28" ht="18.600000000000001" customHeight="1">
      <c r="A20" s="617" t="s">
        <v>358</v>
      </c>
      <c r="B20" s="618"/>
      <c r="C20" s="618"/>
      <c r="D20" s="618"/>
      <c r="E20" s="618"/>
      <c r="F20" s="618"/>
      <c r="G20" s="618"/>
      <c r="H20" s="618"/>
      <c r="I20" s="573">
        <v>236</v>
      </c>
      <c r="J20" s="573"/>
      <c r="K20" s="573"/>
      <c r="L20" s="573"/>
      <c r="M20" s="573">
        <v>3</v>
      </c>
      <c r="N20" s="573"/>
      <c r="O20" s="573"/>
      <c r="P20" s="573"/>
      <c r="Q20" s="573">
        <v>18</v>
      </c>
      <c r="R20" s="573"/>
      <c r="S20" s="573"/>
      <c r="T20" s="573"/>
      <c r="U20" s="573">
        <v>37</v>
      </c>
      <c r="V20" s="573"/>
      <c r="W20" s="573"/>
      <c r="X20" s="574"/>
      <c r="Y20" s="568">
        <f t="shared" si="7"/>
        <v>294</v>
      </c>
      <c r="Z20" s="569"/>
      <c r="AA20" s="569"/>
      <c r="AB20" s="570"/>
    </row>
    <row r="21" spans="1:28" ht="18.600000000000001" customHeight="1">
      <c r="A21" s="598"/>
      <c r="B21" s="600" t="s">
        <v>365</v>
      </c>
      <c r="C21" s="601"/>
      <c r="D21" s="601"/>
      <c r="E21" s="601"/>
      <c r="F21" s="601"/>
      <c r="G21" s="601"/>
      <c r="H21" s="602"/>
      <c r="I21" s="527">
        <v>0</v>
      </c>
      <c r="J21" s="527"/>
      <c r="K21" s="527"/>
      <c r="L21" s="527"/>
      <c r="M21" s="527">
        <v>0</v>
      </c>
      <c r="N21" s="527"/>
      <c r="O21" s="527"/>
      <c r="P21" s="527"/>
      <c r="Q21" s="527">
        <v>0</v>
      </c>
      <c r="R21" s="527"/>
      <c r="S21" s="527"/>
      <c r="T21" s="527"/>
      <c r="U21" s="527">
        <v>0</v>
      </c>
      <c r="V21" s="527"/>
      <c r="W21" s="527"/>
      <c r="X21" s="528"/>
      <c r="Y21" s="524">
        <f t="shared" si="7"/>
        <v>0</v>
      </c>
      <c r="Z21" s="525"/>
      <c r="AA21" s="525"/>
      <c r="AB21" s="526"/>
    </row>
    <row r="22" spans="1:28" ht="18.600000000000001" customHeight="1">
      <c r="A22" s="598"/>
      <c r="B22" s="600" t="s">
        <v>366</v>
      </c>
      <c r="C22" s="601"/>
      <c r="D22" s="601"/>
      <c r="E22" s="601"/>
      <c r="F22" s="601"/>
      <c r="G22" s="601"/>
      <c r="H22" s="602"/>
      <c r="I22" s="527">
        <v>0</v>
      </c>
      <c r="J22" s="527"/>
      <c r="K22" s="527"/>
      <c r="L22" s="527"/>
      <c r="M22" s="527">
        <v>0</v>
      </c>
      <c r="N22" s="527"/>
      <c r="O22" s="527"/>
      <c r="P22" s="527"/>
      <c r="Q22" s="527">
        <v>3</v>
      </c>
      <c r="R22" s="527"/>
      <c r="S22" s="527"/>
      <c r="T22" s="527"/>
      <c r="U22" s="527">
        <v>0</v>
      </c>
      <c r="V22" s="527"/>
      <c r="W22" s="527"/>
      <c r="X22" s="528"/>
      <c r="Y22" s="524">
        <f t="shared" si="7"/>
        <v>3</v>
      </c>
      <c r="Z22" s="525"/>
      <c r="AA22" s="525"/>
      <c r="AB22" s="526"/>
    </row>
    <row r="23" spans="1:28" ht="30" customHeight="1">
      <c r="A23" s="598"/>
      <c r="B23" s="603" t="s">
        <v>367</v>
      </c>
      <c r="C23" s="604"/>
      <c r="D23" s="604"/>
      <c r="E23" s="604"/>
      <c r="F23" s="604"/>
      <c r="G23" s="604"/>
      <c r="H23" s="605"/>
      <c r="I23" s="632">
        <v>2</v>
      </c>
      <c r="J23" s="633"/>
      <c r="K23" s="633"/>
      <c r="L23" s="634"/>
      <c r="M23" s="632">
        <v>0</v>
      </c>
      <c r="N23" s="633"/>
      <c r="O23" s="633"/>
      <c r="P23" s="634"/>
      <c r="Q23" s="632">
        <v>0</v>
      </c>
      <c r="R23" s="633"/>
      <c r="S23" s="633"/>
      <c r="T23" s="634"/>
      <c r="U23" s="632">
        <v>0</v>
      </c>
      <c r="V23" s="633"/>
      <c r="W23" s="633"/>
      <c r="X23" s="635"/>
      <c r="Y23" s="575">
        <f>SUM(I23:X23)</f>
        <v>2</v>
      </c>
      <c r="Z23" s="576"/>
      <c r="AA23" s="576"/>
      <c r="AB23" s="577"/>
    </row>
    <row r="24" spans="1:28" ht="18.600000000000001" customHeight="1">
      <c r="A24" s="599"/>
      <c r="B24" s="606" t="s">
        <v>368</v>
      </c>
      <c r="C24" s="607"/>
      <c r="D24" s="607"/>
      <c r="E24" s="607"/>
      <c r="F24" s="607"/>
      <c r="G24" s="607"/>
      <c r="H24" s="608"/>
      <c r="I24" s="578">
        <v>14</v>
      </c>
      <c r="J24" s="578"/>
      <c r="K24" s="578"/>
      <c r="L24" s="578"/>
      <c r="M24" s="578">
        <v>0</v>
      </c>
      <c r="N24" s="578"/>
      <c r="O24" s="578"/>
      <c r="P24" s="578"/>
      <c r="Q24" s="578">
        <v>2</v>
      </c>
      <c r="R24" s="578"/>
      <c r="S24" s="578"/>
      <c r="T24" s="578"/>
      <c r="U24" s="578">
        <v>0</v>
      </c>
      <c r="V24" s="578"/>
      <c r="W24" s="578"/>
      <c r="X24" s="579"/>
      <c r="Y24" s="563">
        <f t="shared" si="7"/>
        <v>16</v>
      </c>
      <c r="Z24" s="564"/>
      <c r="AA24" s="564"/>
      <c r="AB24" s="565"/>
    </row>
    <row r="25" spans="1:28" ht="18.600000000000001" customHeight="1">
      <c r="A25" s="596" t="s">
        <v>145</v>
      </c>
      <c r="B25" s="597"/>
      <c r="C25" s="597"/>
      <c r="D25" s="597"/>
      <c r="E25" s="597"/>
      <c r="F25" s="597"/>
      <c r="G25" s="597"/>
      <c r="H25" s="597"/>
      <c r="I25" s="566">
        <v>248</v>
      </c>
      <c r="J25" s="566"/>
      <c r="K25" s="566"/>
      <c r="L25" s="566"/>
      <c r="M25" s="566">
        <v>24</v>
      </c>
      <c r="N25" s="566"/>
      <c r="O25" s="566"/>
      <c r="P25" s="566"/>
      <c r="Q25" s="566">
        <v>18</v>
      </c>
      <c r="R25" s="566"/>
      <c r="S25" s="566"/>
      <c r="T25" s="566"/>
      <c r="U25" s="566">
        <v>48</v>
      </c>
      <c r="V25" s="566"/>
      <c r="W25" s="566"/>
      <c r="X25" s="567"/>
      <c r="Y25" s="521">
        <f>SUM(I25:X25)</f>
        <v>338</v>
      </c>
      <c r="Z25" s="522"/>
      <c r="AA25" s="522"/>
      <c r="AB25" s="523"/>
    </row>
    <row r="26" spans="1:28" ht="18.600000000000001" customHeight="1">
      <c r="A26" s="596" t="s">
        <v>324</v>
      </c>
      <c r="B26" s="597"/>
      <c r="C26" s="597"/>
      <c r="D26" s="597"/>
      <c r="E26" s="597"/>
      <c r="F26" s="597"/>
      <c r="G26" s="597"/>
      <c r="H26" s="597"/>
      <c r="I26" s="566">
        <v>19</v>
      </c>
      <c r="J26" s="566"/>
      <c r="K26" s="566"/>
      <c r="L26" s="566"/>
      <c r="M26" s="566">
        <v>124</v>
      </c>
      <c r="N26" s="566"/>
      <c r="O26" s="566"/>
      <c r="P26" s="566"/>
      <c r="Q26" s="566">
        <v>331</v>
      </c>
      <c r="R26" s="566"/>
      <c r="S26" s="566"/>
      <c r="T26" s="566"/>
      <c r="U26" s="566">
        <v>66</v>
      </c>
      <c r="V26" s="566"/>
      <c r="W26" s="566"/>
      <c r="X26" s="567"/>
      <c r="Y26" s="521">
        <f t="shared" si="7"/>
        <v>540</v>
      </c>
      <c r="Z26" s="522"/>
      <c r="AA26" s="522"/>
      <c r="AB26" s="523"/>
    </row>
    <row r="27" spans="1:28" ht="18.600000000000001" customHeight="1">
      <c r="A27" s="596" t="s">
        <v>146</v>
      </c>
      <c r="B27" s="597"/>
      <c r="C27" s="597"/>
      <c r="D27" s="597"/>
      <c r="E27" s="597"/>
      <c r="F27" s="597"/>
      <c r="G27" s="597"/>
      <c r="H27" s="597"/>
      <c r="I27" s="566">
        <v>0</v>
      </c>
      <c r="J27" s="566"/>
      <c r="K27" s="566"/>
      <c r="L27" s="566"/>
      <c r="M27" s="566">
        <v>0</v>
      </c>
      <c r="N27" s="566"/>
      <c r="O27" s="566"/>
      <c r="P27" s="566"/>
      <c r="Q27" s="566">
        <v>0</v>
      </c>
      <c r="R27" s="566"/>
      <c r="S27" s="566"/>
      <c r="T27" s="566"/>
      <c r="U27" s="566">
        <v>0</v>
      </c>
      <c r="V27" s="566"/>
      <c r="W27" s="566"/>
      <c r="X27" s="567"/>
      <c r="Y27" s="521">
        <f>SUM(I27:X27)</f>
        <v>0</v>
      </c>
      <c r="Z27" s="522"/>
      <c r="AA27" s="522"/>
      <c r="AB27" s="523"/>
    </row>
    <row r="28" spans="1:28" ht="18.600000000000001" customHeight="1">
      <c r="A28" s="596" t="s">
        <v>147</v>
      </c>
      <c r="B28" s="597"/>
      <c r="C28" s="597"/>
      <c r="D28" s="597"/>
      <c r="E28" s="597"/>
      <c r="F28" s="597"/>
      <c r="G28" s="597"/>
      <c r="H28" s="597"/>
      <c r="I28" s="566">
        <v>11</v>
      </c>
      <c r="J28" s="566"/>
      <c r="K28" s="566"/>
      <c r="L28" s="566"/>
      <c r="M28" s="566">
        <v>0</v>
      </c>
      <c r="N28" s="566"/>
      <c r="O28" s="566"/>
      <c r="P28" s="566"/>
      <c r="Q28" s="566">
        <v>0</v>
      </c>
      <c r="R28" s="566"/>
      <c r="S28" s="566"/>
      <c r="T28" s="566"/>
      <c r="U28" s="566">
        <v>6</v>
      </c>
      <c r="V28" s="566"/>
      <c r="W28" s="566"/>
      <c r="X28" s="567"/>
      <c r="Y28" s="521">
        <f t="shared" si="7"/>
        <v>17</v>
      </c>
      <c r="Z28" s="522"/>
      <c r="AA28" s="522"/>
      <c r="AB28" s="523"/>
    </row>
    <row r="29" spans="1:28" ht="18.600000000000001" customHeight="1">
      <c r="A29" s="596" t="s">
        <v>148</v>
      </c>
      <c r="B29" s="597"/>
      <c r="C29" s="597"/>
      <c r="D29" s="597"/>
      <c r="E29" s="597"/>
      <c r="F29" s="597"/>
      <c r="G29" s="597"/>
      <c r="H29" s="597"/>
      <c r="I29" s="566">
        <v>7420</v>
      </c>
      <c r="J29" s="566"/>
      <c r="K29" s="566"/>
      <c r="L29" s="566"/>
      <c r="M29" s="566">
        <v>840</v>
      </c>
      <c r="N29" s="566"/>
      <c r="O29" s="566"/>
      <c r="P29" s="566"/>
      <c r="Q29" s="566">
        <v>1691</v>
      </c>
      <c r="R29" s="566"/>
      <c r="S29" s="566"/>
      <c r="T29" s="566"/>
      <c r="U29" s="566">
        <v>1185</v>
      </c>
      <c r="V29" s="566"/>
      <c r="W29" s="566"/>
      <c r="X29" s="567"/>
      <c r="Y29" s="521">
        <f t="shared" si="7"/>
        <v>11136</v>
      </c>
      <c r="Z29" s="522"/>
      <c r="AA29" s="522"/>
      <c r="AB29" s="523"/>
    </row>
    <row r="30" spans="1:28" ht="18.600000000000001" customHeight="1">
      <c r="A30" s="596" t="s">
        <v>149</v>
      </c>
      <c r="B30" s="597"/>
      <c r="C30" s="597"/>
      <c r="D30" s="597"/>
      <c r="E30" s="597"/>
      <c r="F30" s="597"/>
      <c r="G30" s="597"/>
      <c r="H30" s="597"/>
      <c r="I30" s="566">
        <v>2378</v>
      </c>
      <c r="J30" s="566"/>
      <c r="K30" s="566"/>
      <c r="L30" s="566"/>
      <c r="M30" s="566">
        <v>162</v>
      </c>
      <c r="N30" s="566"/>
      <c r="O30" s="566"/>
      <c r="P30" s="566"/>
      <c r="Q30" s="566">
        <v>223</v>
      </c>
      <c r="R30" s="566"/>
      <c r="S30" s="566"/>
      <c r="T30" s="566"/>
      <c r="U30" s="566">
        <v>187</v>
      </c>
      <c r="V30" s="566"/>
      <c r="W30" s="566"/>
      <c r="X30" s="567"/>
      <c r="Y30" s="521">
        <f>SUM(I30:X30)</f>
        <v>2950</v>
      </c>
      <c r="Z30" s="522"/>
      <c r="AA30" s="522"/>
      <c r="AB30" s="523"/>
    </row>
    <row r="31" spans="1:28" ht="18.600000000000001" customHeight="1">
      <c r="A31" s="596" t="s">
        <v>150</v>
      </c>
      <c r="B31" s="597"/>
      <c r="C31" s="597"/>
      <c r="D31" s="597"/>
      <c r="E31" s="597"/>
      <c r="F31" s="597"/>
      <c r="G31" s="597"/>
      <c r="H31" s="597"/>
      <c r="I31" s="566">
        <v>7137</v>
      </c>
      <c r="J31" s="566"/>
      <c r="K31" s="566"/>
      <c r="L31" s="566"/>
      <c r="M31" s="566">
        <v>484</v>
      </c>
      <c r="N31" s="566"/>
      <c r="O31" s="566"/>
      <c r="P31" s="566"/>
      <c r="Q31" s="566">
        <v>1283</v>
      </c>
      <c r="R31" s="566"/>
      <c r="S31" s="566"/>
      <c r="T31" s="566"/>
      <c r="U31" s="566">
        <v>944</v>
      </c>
      <c r="V31" s="566"/>
      <c r="W31" s="566"/>
      <c r="X31" s="567"/>
      <c r="Y31" s="521">
        <f>SUM(I31:X31)</f>
        <v>9848</v>
      </c>
      <c r="Z31" s="522"/>
      <c r="AA31" s="522"/>
      <c r="AB31" s="523"/>
    </row>
    <row r="32" spans="1:28" ht="18.600000000000001" customHeight="1">
      <c r="A32" s="619" t="s">
        <v>151</v>
      </c>
      <c r="B32" s="620"/>
      <c r="C32" s="620"/>
      <c r="D32" s="620"/>
      <c r="E32" s="620"/>
      <c r="F32" s="620"/>
      <c r="G32" s="620"/>
      <c r="H32" s="621"/>
      <c r="I32" s="566">
        <v>7745</v>
      </c>
      <c r="J32" s="566"/>
      <c r="K32" s="566"/>
      <c r="L32" s="566"/>
      <c r="M32" s="566">
        <v>865</v>
      </c>
      <c r="N32" s="566"/>
      <c r="O32" s="566"/>
      <c r="P32" s="566"/>
      <c r="Q32" s="566">
        <v>1791</v>
      </c>
      <c r="R32" s="566"/>
      <c r="S32" s="566"/>
      <c r="T32" s="566"/>
      <c r="U32" s="566">
        <v>1230</v>
      </c>
      <c r="V32" s="566"/>
      <c r="W32" s="566"/>
      <c r="X32" s="567"/>
      <c r="Y32" s="521">
        <f t="shared" ref="Y32:Y35" si="8">SUM(I32:X32)</f>
        <v>11631</v>
      </c>
      <c r="Z32" s="522"/>
      <c r="AA32" s="522"/>
      <c r="AB32" s="523"/>
    </row>
    <row r="33" spans="1:28" ht="18.600000000000001" customHeight="1">
      <c r="A33" s="596" t="s">
        <v>152</v>
      </c>
      <c r="B33" s="597"/>
      <c r="C33" s="597"/>
      <c r="D33" s="597"/>
      <c r="E33" s="597"/>
      <c r="F33" s="597"/>
      <c r="G33" s="597"/>
      <c r="H33" s="597"/>
      <c r="I33" s="566">
        <v>88</v>
      </c>
      <c r="J33" s="566"/>
      <c r="K33" s="566"/>
      <c r="L33" s="566"/>
      <c r="M33" s="566">
        <v>0</v>
      </c>
      <c r="N33" s="566"/>
      <c r="O33" s="566"/>
      <c r="P33" s="566"/>
      <c r="Q33" s="566">
        <v>2</v>
      </c>
      <c r="R33" s="566"/>
      <c r="S33" s="566"/>
      <c r="T33" s="566"/>
      <c r="U33" s="566">
        <v>5</v>
      </c>
      <c r="V33" s="566"/>
      <c r="W33" s="566"/>
      <c r="X33" s="567"/>
      <c r="Y33" s="521">
        <f t="shared" si="8"/>
        <v>95</v>
      </c>
      <c r="Z33" s="522"/>
      <c r="AA33" s="522"/>
      <c r="AB33" s="523"/>
    </row>
    <row r="34" spans="1:28" ht="18.600000000000001" customHeight="1">
      <c r="A34" s="596" t="s">
        <v>327</v>
      </c>
      <c r="B34" s="597"/>
      <c r="C34" s="597"/>
      <c r="D34" s="597"/>
      <c r="E34" s="597"/>
      <c r="F34" s="597"/>
      <c r="G34" s="597"/>
      <c r="H34" s="597"/>
      <c r="I34" s="566">
        <v>0</v>
      </c>
      <c r="J34" s="566"/>
      <c r="K34" s="566"/>
      <c r="L34" s="566"/>
      <c r="M34" s="566">
        <v>1</v>
      </c>
      <c r="N34" s="566"/>
      <c r="O34" s="566"/>
      <c r="P34" s="566"/>
      <c r="Q34" s="566">
        <v>0</v>
      </c>
      <c r="R34" s="566"/>
      <c r="S34" s="566"/>
      <c r="T34" s="566"/>
      <c r="U34" s="566">
        <v>0</v>
      </c>
      <c r="V34" s="566"/>
      <c r="W34" s="566"/>
      <c r="X34" s="567"/>
      <c r="Y34" s="521">
        <f t="shared" si="8"/>
        <v>1</v>
      </c>
      <c r="Z34" s="522"/>
      <c r="AA34" s="522"/>
      <c r="AB34" s="523"/>
    </row>
    <row r="35" spans="1:28" ht="18.600000000000001" customHeight="1">
      <c r="A35" s="596" t="s">
        <v>328</v>
      </c>
      <c r="B35" s="597"/>
      <c r="C35" s="597"/>
      <c r="D35" s="597"/>
      <c r="E35" s="597"/>
      <c r="F35" s="597"/>
      <c r="G35" s="597"/>
      <c r="H35" s="597"/>
      <c r="I35" s="566">
        <v>8</v>
      </c>
      <c r="J35" s="566"/>
      <c r="K35" s="566"/>
      <c r="L35" s="566"/>
      <c r="M35" s="566">
        <v>0</v>
      </c>
      <c r="N35" s="566"/>
      <c r="O35" s="566"/>
      <c r="P35" s="566"/>
      <c r="Q35" s="566">
        <v>1</v>
      </c>
      <c r="R35" s="566"/>
      <c r="S35" s="566"/>
      <c r="T35" s="566"/>
      <c r="U35" s="566">
        <v>1</v>
      </c>
      <c r="V35" s="566"/>
      <c r="W35" s="566"/>
      <c r="X35" s="567"/>
      <c r="Y35" s="521">
        <f t="shared" si="8"/>
        <v>10</v>
      </c>
      <c r="Z35" s="522"/>
      <c r="AA35" s="522"/>
      <c r="AB35" s="523"/>
    </row>
    <row r="36" spans="1:28" ht="18.600000000000001" customHeight="1">
      <c r="A36" s="596" t="s">
        <v>153</v>
      </c>
      <c r="B36" s="597"/>
      <c r="C36" s="597"/>
      <c r="D36" s="597"/>
      <c r="E36" s="597"/>
      <c r="F36" s="597"/>
      <c r="G36" s="597"/>
      <c r="H36" s="597"/>
      <c r="I36" s="566">
        <v>11</v>
      </c>
      <c r="J36" s="566"/>
      <c r="K36" s="566"/>
      <c r="L36" s="566"/>
      <c r="M36" s="566">
        <v>0</v>
      </c>
      <c r="N36" s="566"/>
      <c r="O36" s="566"/>
      <c r="P36" s="566"/>
      <c r="Q36" s="566">
        <v>2</v>
      </c>
      <c r="R36" s="566"/>
      <c r="S36" s="566"/>
      <c r="T36" s="566"/>
      <c r="U36" s="566">
        <v>2</v>
      </c>
      <c r="V36" s="566"/>
      <c r="W36" s="566"/>
      <c r="X36" s="567"/>
      <c r="Y36" s="521">
        <f>SUM(I36:X36)</f>
        <v>15</v>
      </c>
      <c r="Z36" s="522"/>
      <c r="AA36" s="522"/>
      <c r="AB36" s="523"/>
    </row>
    <row r="37" spans="1:28" ht="18.600000000000001" customHeight="1">
      <c r="A37" s="619" t="s">
        <v>329</v>
      </c>
      <c r="B37" s="620"/>
      <c r="C37" s="620"/>
      <c r="D37" s="620"/>
      <c r="E37" s="620"/>
      <c r="F37" s="620"/>
      <c r="G37" s="620"/>
      <c r="H37" s="621"/>
      <c r="I37" s="566">
        <v>10</v>
      </c>
      <c r="J37" s="566"/>
      <c r="K37" s="566"/>
      <c r="L37" s="566"/>
      <c r="M37" s="566">
        <v>0</v>
      </c>
      <c r="N37" s="566"/>
      <c r="O37" s="566"/>
      <c r="P37" s="566"/>
      <c r="Q37" s="566">
        <v>0</v>
      </c>
      <c r="R37" s="566"/>
      <c r="S37" s="566"/>
      <c r="T37" s="566"/>
      <c r="U37" s="566">
        <v>1</v>
      </c>
      <c r="V37" s="566"/>
      <c r="W37" s="566"/>
      <c r="X37" s="567"/>
      <c r="Y37" s="521">
        <f t="shared" ref="Y37:Y39" si="9">SUM(I37:X37)</f>
        <v>11</v>
      </c>
      <c r="Z37" s="522"/>
      <c r="AA37" s="522"/>
      <c r="AB37" s="523"/>
    </row>
    <row r="38" spans="1:28" ht="18.600000000000001" customHeight="1">
      <c r="A38" s="619" t="s">
        <v>330</v>
      </c>
      <c r="B38" s="620"/>
      <c r="C38" s="620"/>
      <c r="D38" s="620"/>
      <c r="E38" s="620"/>
      <c r="F38" s="620"/>
      <c r="G38" s="620"/>
      <c r="H38" s="621"/>
      <c r="I38" s="566">
        <v>6</v>
      </c>
      <c r="J38" s="566"/>
      <c r="K38" s="566"/>
      <c r="L38" s="566"/>
      <c r="M38" s="566">
        <v>0</v>
      </c>
      <c r="N38" s="566"/>
      <c r="O38" s="566"/>
      <c r="P38" s="566"/>
      <c r="Q38" s="566">
        <v>0</v>
      </c>
      <c r="R38" s="566"/>
      <c r="S38" s="566"/>
      <c r="T38" s="566"/>
      <c r="U38" s="566">
        <v>1</v>
      </c>
      <c r="V38" s="566"/>
      <c r="W38" s="566"/>
      <c r="X38" s="567"/>
      <c r="Y38" s="521">
        <f t="shared" si="9"/>
        <v>7</v>
      </c>
      <c r="Z38" s="522"/>
      <c r="AA38" s="522"/>
      <c r="AB38" s="523"/>
    </row>
    <row r="39" spans="1:28" ht="18.600000000000001" customHeight="1">
      <c r="A39" s="619" t="s">
        <v>331</v>
      </c>
      <c r="B39" s="620"/>
      <c r="C39" s="620"/>
      <c r="D39" s="620"/>
      <c r="E39" s="620"/>
      <c r="F39" s="620"/>
      <c r="G39" s="620"/>
      <c r="H39" s="621"/>
      <c r="I39" s="566">
        <v>0</v>
      </c>
      <c r="J39" s="566"/>
      <c r="K39" s="566"/>
      <c r="L39" s="566"/>
      <c r="M39" s="566">
        <v>0</v>
      </c>
      <c r="N39" s="566"/>
      <c r="O39" s="566"/>
      <c r="P39" s="566"/>
      <c r="Q39" s="566">
        <v>0</v>
      </c>
      <c r="R39" s="566"/>
      <c r="S39" s="566"/>
      <c r="T39" s="566"/>
      <c r="U39" s="566">
        <v>0</v>
      </c>
      <c r="V39" s="566"/>
      <c r="W39" s="566"/>
      <c r="X39" s="567"/>
      <c r="Y39" s="521">
        <f t="shared" si="9"/>
        <v>0</v>
      </c>
      <c r="Z39" s="522"/>
      <c r="AA39" s="522"/>
      <c r="AB39" s="523"/>
    </row>
    <row r="40" spans="1:28" ht="18.600000000000001" customHeight="1" thickBot="1">
      <c r="A40" s="627" t="s">
        <v>13</v>
      </c>
      <c r="B40" s="628"/>
      <c r="C40" s="628"/>
      <c r="D40" s="628"/>
      <c r="E40" s="628"/>
      <c r="F40" s="628"/>
      <c r="G40" s="628"/>
      <c r="H40" s="628"/>
      <c r="I40" s="622">
        <v>7735</v>
      </c>
      <c r="J40" s="622"/>
      <c r="K40" s="622"/>
      <c r="L40" s="622"/>
      <c r="M40" s="622">
        <v>869</v>
      </c>
      <c r="N40" s="622"/>
      <c r="O40" s="622"/>
      <c r="P40" s="622"/>
      <c r="Q40" s="622">
        <v>1785</v>
      </c>
      <c r="R40" s="622"/>
      <c r="S40" s="622"/>
      <c r="T40" s="622"/>
      <c r="U40" s="622">
        <v>1214</v>
      </c>
      <c r="V40" s="622"/>
      <c r="W40" s="622"/>
      <c r="X40" s="623"/>
      <c r="Y40" s="624">
        <f>SUM(I40:X40)</f>
        <v>11603</v>
      </c>
      <c r="Z40" s="625"/>
      <c r="AA40" s="625"/>
      <c r="AB40" s="626"/>
    </row>
  </sheetData>
  <sheetProtection selectLockedCells="1"/>
  <mergeCells count="228">
    <mergeCell ref="A1:O1"/>
    <mergeCell ref="Y1:AB1"/>
    <mergeCell ref="I23:L23"/>
    <mergeCell ref="M23:P23"/>
    <mergeCell ref="Q23:T23"/>
    <mergeCell ref="U23:X23"/>
    <mergeCell ref="I9:L9"/>
    <mergeCell ref="Q9:T9"/>
    <mergeCell ref="A9:H9"/>
    <mergeCell ref="I5:L5"/>
    <mergeCell ref="Q5:T5"/>
    <mergeCell ref="I6:L6"/>
    <mergeCell ref="Q6:T6"/>
    <mergeCell ref="I3:L3"/>
    <mergeCell ref="Q3:T3"/>
    <mergeCell ref="C4:H4"/>
    <mergeCell ref="C5:H5"/>
    <mergeCell ref="C6:H6"/>
    <mergeCell ref="C7:H7"/>
    <mergeCell ref="C8:H8"/>
    <mergeCell ref="I20:L20"/>
    <mergeCell ref="A2:H2"/>
    <mergeCell ref="A3:B5"/>
    <mergeCell ref="A6:B8"/>
    <mergeCell ref="A34:H34"/>
    <mergeCell ref="A36:H36"/>
    <mergeCell ref="A40:H40"/>
    <mergeCell ref="A26:H26"/>
    <mergeCell ref="A27:H27"/>
    <mergeCell ref="A28:H28"/>
    <mergeCell ref="A29:H29"/>
    <mergeCell ref="A30:H30"/>
    <mergeCell ref="A31:H31"/>
    <mergeCell ref="A35:H35"/>
    <mergeCell ref="A37:H37"/>
    <mergeCell ref="A38:H38"/>
    <mergeCell ref="A39:H39"/>
    <mergeCell ref="I40:L40"/>
    <mergeCell ref="M40:P40"/>
    <mergeCell ref="Q40:T40"/>
    <mergeCell ref="U40:X40"/>
    <mergeCell ref="Y40:AB40"/>
    <mergeCell ref="I34:L34"/>
    <mergeCell ref="M34:P34"/>
    <mergeCell ref="Q34:T34"/>
    <mergeCell ref="U34:X34"/>
    <mergeCell ref="Y34:AB34"/>
    <mergeCell ref="I36:L36"/>
    <mergeCell ref="M36:P36"/>
    <mergeCell ref="Q36:T36"/>
    <mergeCell ref="U38:X38"/>
    <mergeCell ref="Y36:AB36"/>
    <mergeCell ref="I35:L35"/>
    <mergeCell ref="M35:P35"/>
    <mergeCell ref="Q35:T35"/>
    <mergeCell ref="U35:X35"/>
    <mergeCell ref="Y35:AB35"/>
    <mergeCell ref="I37:L37"/>
    <mergeCell ref="I38:L38"/>
    <mergeCell ref="M37:P37"/>
    <mergeCell ref="M38:P38"/>
    <mergeCell ref="Q32:T32"/>
    <mergeCell ref="U32:X32"/>
    <mergeCell ref="Y32:AB32"/>
    <mergeCell ref="U29:X29"/>
    <mergeCell ref="U26:X26"/>
    <mergeCell ref="Y26:AB26"/>
    <mergeCell ref="I27:L27"/>
    <mergeCell ref="M27:P27"/>
    <mergeCell ref="Q27:T27"/>
    <mergeCell ref="U31:X31"/>
    <mergeCell ref="U30:X30"/>
    <mergeCell ref="M28:P28"/>
    <mergeCell ref="Q28:T28"/>
    <mergeCell ref="U28:X28"/>
    <mergeCell ref="I29:L29"/>
    <mergeCell ref="M29:P29"/>
    <mergeCell ref="Q29:T29"/>
    <mergeCell ref="I26:L26"/>
    <mergeCell ref="M26:P26"/>
    <mergeCell ref="Q26:T26"/>
    <mergeCell ref="I33:L33"/>
    <mergeCell ref="M33:P33"/>
    <mergeCell ref="Q33:T33"/>
    <mergeCell ref="A15:H15"/>
    <mergeCell ref="A16:H16"/>
    <mergeCell ref="A17:H17"/>
    <mergeCell ref="A18:H18"/>
    <mergeCell ref="A19:H19"/>
    <mergeCell ref="A20:H20"/>
    <mergeCell ref="A32:H32"/>
    <mergeCell ref="A33:H33"/>
    <mergeCell ref="Q18:T18"/>
    <mergeCell ref="I15:L15"/>
    <mergeCell ref="M15:P15"/>
    <mergeCell ref="Q15:T15"/>
    <mergeCell ref="M31:P31"/>
    <mergeCell ref="Q31:T31"/>
    <mergeCell ref="I30:L30"/>
    <mergeCell ref="M30:P30"/>
    <mergeCell ref="Q30:T30"/>
    <mergeCell ref="I31:L31"/>
    <mergeCell ref="I28:L28"/>
    <mergeCell ref="I32:L32"/>
    <mergeCell ref="M32:P32"/>
    <mergeCell ref="A10:L10"/>
    <mergeCell ref="A11:H12"/>
    <mergeCell ref="I11:L12"/>
    <mergeCell ref="Q11:T12"/>
    <mergeCell ref="M11:P12"/>
    <mergeCell ref="C3:H3"/>
    <mergeCell ref="M6:P6"/>
    <mergeCell ref="M7:P7"/>
    <mergeCell ref="M8:P8"/>
    <mergeCell ref="M9:P9"/>
    <mergeCell ref="I7:L7"/>
    <mergeCell ref="I25:L25"/>
    <mergeCell ref="M25:P25"/>
    <mergeCell ref="Q25:T25"/>
    <mergeCell ref="I24:L24"/>
    <mergeCell ref="M24:P24"/>
    <mergeCell ref="Q24:T24"/>
    <mergeCell ref="I18:L18"/>
    <mergeCell ref="M21:P21"/>
    <mergeCell ref="A25:H25"/>
    <mergeCell ref="A21:A24"/>
    <mergeCell ref="M18:P18"/>
    <mergeCell ref="Q21:T21"/>
    <mergeCell ref="B21:H21"/>
    <mergeCell ref="B22:H22"/>
    <mergeCell ref="B23:H23"/>
    <mergeCell ref="B24:H24"/>
    <mergeCell ref="U11:X12"/>
    <mergeCell ref="I14:L14"/>
    <mergeCell ref="A13:H13"/>
    <mergeCell ref="I22:L22"/>
    <mergeCell ref="M22:P22"/>
    <mergeCell ref="Q22:T22"/>
    <mergeCell ref="U22:X22"/>
    <mergeCell ref="M14:P14"/>
    <mergeCell ref="Q14:T14"/>
    <mergeCell ref="U14:X14"/>
    <mergeCell ref="I21:L21"/>
    <mergeCell ref="A14:H14"/>
    <mergeCell ref="I16:L16"/>
    <mergeCell ref="M16:P16"/>
    <mergeCell ref="Q16:T16"/>
    <mergeCell ref="M20:P20"/>
    <mergeCell ref="Q20:T20"/>
    <mergeCell ref="I17:L17"/>
    <mergeCell ref="M17:P17"/>
    <mergeCell ref="Q17:T17"/>
    <mergeCell ref="I13:L13"/>
    <mergeCell ref="M13:P13"/>
    <mergeCell ref="Q13:T13"/>
    <mergeCell ref="U13:X13"/>
    <mergeCell ref="I2:L2"/>
    <mergeCell ref="M3:P3"/>
    <mergeCell ref="M4:P4"/>
    <mergeCell ref="M5:P5"/>
    <mergeCell ref="Q4:T4"/>
    <mergeCell ref="Y6:AB6"/>
    <mergeCell ref="Y7:AB7"/>
    <mergeCell ref="Y8:AB8"/>
    <mergeCell ref="Y9:AB9"/>
    <mergeCell ref="Q7:T7"/>
    <mergeCell ref="I8:L8"/>
    <mergeCell ref="Q8:T8"/>
    <mergeCell ref="I4:L4"/>
    <mergeCell ref="I39:L39"/>
    <mergeCell ref="M39:P39"/>
    <mergeCell ref="Q39:T39"/>
    <mergeCell ref="U39:X39"/>
    <mergeCell ref="Y39:AB39"/>
    <mergeCell ref="Q38:T38"/>
    <mergeCell ref="U36:X36"/>
    <mergeCell ref="U37:X37"/>
    <mergeCell ref="Y37:AB37"/>
    <mergeCell ref="Y38:AB38"/>
    <mergeCell ref="Q37:T37"/>
    <mergeCell ref="Y33:AB33"/>
    <mergeCell ref="Y17:AB17"/>
    <mergeCell ref="Y14:AB14"/>
    <mergeCell ref="U25:X25"/>
    <mergeCell ref="Y25:AB25"/>
    <mergeCell ref="Y16:AB16"/>
    <mergeCell ref="U27:X27"/>
    <mergeCell ref="Y27:AB27"/>
    <mergeCell ref="Y24:AB24"/>
    <mergeCell ref="Y20:AB20"/>
    <mergeCell ref="U33:X33"/>
    <mergeCell ref="Y22:AB22"/>
    <mergeCell ref="U16:X16"/>
    <mergeCell ref="U20:X20"/>
    <mergeCell ref="U17:X17"/>
    <mergeCell ref="Y23:AB23"/>
    <mergeCell ref="Y31:AB31"/>
    <mergeCell ref="Y29:AB29"/>
    <mergeCell ref="Y30:AB30"/>
    <mergeCell ref="Y28:AB28"/>
    <mergeCell ref="U24:X24"/>
    <mergeCell ref="U15:X15"/>
    <mergeCell ref="Y15:AB15"/>
    <mergeCell ref="U18:X18"/>
    <mergeCell ref="Y18:AB18"/>
    <mergeCell ref="Y21:AB21"/>
    <mergeCell ref="U21:X21"/>
    <mergeCell ref="I19:L19"/>
    <mergeCell ref="M19:P19"/>
    <mergeCell ref="Q19:T19"/>
    <mergeCell ref="U19:X19"/>
    <mergeCell ref="Y19:AB19"/>
    <mergeCell ref="U2:X2"/>
    <mergeCell ref="U3:X3"/>
    <mergeCell ref="U4:X4"/>
    <mergeCell ref="U5:X5"/>
    <mergeCell ref="U6:X6"/>
    <mergeCell ref="U7:X7"/>
    <mergeCell ref="U8:X8"/>
    <mergeCell ref="U9:X9"/>
    <mergeCell ref="Y11:AB12"/>
    <mergeCell ref="Y2:AB2"/>
    <mergeCell ref="Y3:AB3"/>
    <mergeCell ref="Y4:AB4"/>
    <mergeCell ref="Y5:AB5"/>
    <mergeCell ref="Y13:AB13"/>
    <mergeCell ref="Q2:T2"/>
    <mergeCell ref="M2:P2"/>
  </mergeCells>
  <phoneticPr fontId="1"/>
  <dataValidations count="1">
    <dataValidation imeMode="off" allowBlank="1" showInputMessage="1" showErrorMessage="1" sqref="AD6:AS7 AD2:AS3 I13:AB40 I3:L8 M3:AB9"/>
  </dataValidations>
  <pageMargins left="0.23622047244094491" right="0.70866141732283472" top="0.31496062992125984" bottom="0.19685039370078741" header="0.31496062992125984" footer="0.23622047244094491"/>
  <pageSetup paperSize="9" firstPageNumber="6" orientation="portrait" useFirstPageNumber="1" r:id="rId1"/>
  <headerFooter>
    <oddFooter>&amp;C&amp;"Century,標準"&amp;12 5-&amp;P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7"/>
  <sheetViews>
    <sheetView showWhiteSpace="0" zoomScaleNormal="100" workbookViewId="0">
      <selection activeCell="N51" sqref="N51"/>
    </sheetView>
  </sheetViews>
  <sheetFormatPr defaultRowHeight="13.5"/>
  <cols>
    <col min="1" max="64" width="1.5" customWidth="1"/>
  </cols>
  <sheetData>
    <row r="1" spans="1:64" ht="39.950000000000003" customHeight="1">
      <c r="A1" s="285" t="s">
        <v>179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31"/>
      <c r="T1" s="31"/>
      <c r="U1" s="31"/>
      <c r="V1" s="31"/>
      <c r="W1" s="31"/>
      <c r="X1" s="31"/>
      <c r="Y1" s="31"/>
      <c r="Z1" s="31"/>
      <c r="AA1" s="31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713" t="s">
        <v>177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400" t="s">
        <v>164</v>
      </c>
      <c r="B3" s="401"/>
      <c r="C3" s="401"/>
      <c r="D3" s="401"/>
      <c r="E3" s="401"/>
      <c r="F3" s="401"/>
      <c r="G3" s="401"/>
      <c r="H3" s="401"/>
      <c r="I3" s="402"/>
      <c r="J3" s="807">
        <v>1</v>
      </c>
      <c r="K3" s="808"/>
      <c r="L3" s="808"/>
      <c r="M3" s="809"/>
      <c r="N3" s="807">
        <v>2</v>
      </c>
      <c r="O3" s="808"/>
      <c r="P3" s="808"/>
      <c r="Q3" s="809"/>
      <c r="R3" s="807">
        <v>3</v>
      </c>
      <c r="S3" s="808"/>
      <c r="T3" s="808"/>
      <c r="U3" s="809"/>
      <c r="V3" s="807">
        <v>4</v>
      </c>
      <c r="W3" s="808"/>
      <c r="X3" s="808"/>
      <c r="Y3" s="809"/>
      <c r="Z3" s="807">
        <v>5</v>
      </c>
      <c r="AA3" s="808"/>
      <c r="AB3" s="808"/>
      <c r="AC3" s="809"/>
      <c r="AD3" s="807">
        <v>6</v>
      </c>
      <c r="AE3" s="808"/>
      <c r="AF3" s="808"/>
      <c r="AG3" s="809"/>
      <c r="AH3" s="807">
        <v>7</v>
      </c>
      <c r="AI3" s="808"/>
      <c r="AJ3" s="808"/>
      <c r="AK3" s="809"/>
      <c r="AL3" s="807">
        <v>8</v>
      </c>
      <c r="AM3" s="808"/>
      <c r="AN3" s="808"/>
      <c r="AO3" s="809"/>
      <c r="AP3" s="807">
        <v>9</v>
      </c>
      <c r="AQ3" s="808"/>
      <c r="AR3" s="808"/>
      <c r="AS3" s="809"/>
      <c r="AT3" s="807">
        <v>10</v>
      </c>
      <c r="AU3" s="808"/>
      <c r="AV3" s="808"/>
      <c r="AW3" s="809"/>
      <c r="AX3" s="807">
        <v>11</v>
      </c>
      <c r="AY3" s="808"/>
      <c r="AZ3" s="808"/>
      <c r="BA3" s="809"/>
      <c r="BB3" s="807">
        <v>12</v>
      </c>
      <c r="BC3" s="808"/>
      <c r="BD3" s="808"/>
      <c r="BE3" s="814"/>
      <c r="BF3" s="803" t="s">
        <v>165</v>
      </c>
      <c r="BG3" s="767"/>
      <c r="BH3" s="767"/>
      <c r="BI3" s="767"/>
      <c r="BJ3" s="767"/>
      <c r="BK3" s="804"/>
      <c r="BL3" s="7"/>
    </row>
    <row r="4" spans="1:64" ht="18" customHeight="1" thickBot="1">
      <c r="A4" s="406"/>
      <c r="B4" s="407"/>
      <c r="C4" s="407"/>
      <c r="D4" s="407"/>
      <c r="E4" s="407"/>
      <c r="F4" s="407"/>
      <c r="G4" s="407"/>
      <c r="H4" s="407"/>
      <c r="I4" s="408"/>
      <c r="J4" s="810"/>
      <c r="K4" s="811"/>
      <c r="L4" s="811"/>
      <c r="M4" s="812"/>
      <c r="N4" s="810"/>
      <c r="O4" s="811"/>
      <c r="P4" s="811"/>
      <c r="Q4" s="812"/>
      <c r="R4" s="810"/>
      <c r="S4" s="811"/>
      <c r="T4" s="811"/>
      <c r="U4" s="812"/>
      <c r="V4" s="810"/>
      <c r="W4" s="811"/>
      <c r="X4" s="811"/>
      <c r="Y4" s="812"/>
      <c r="Z4" s="810"/>
      <c r="AA4" s="811"/>
      <c r="AB4" s="811"/>
      <c r="AC4" s="812"/>
      <c r="AD4" s="810"/>
      <c r="AE4" s="811"/>
      <c r="AF4" s="811"/>
      <c r="AG4" s="812"/>
      <c r="AH4" s="810"/>
      <c r="AI4" s="811"/>
      <c r="AJ4" s="811"/>
      <c r="AK4" s="812"/>
      <c r="AL4" s="810"/>
      <c r="AM4" s="811"/>
      <c r="AN4" s="811"/>
      <c r="AO4" s="812"/>
      <c r="AP4" s="810"/>
      <c r="AQ4" s="811"/>
      <c r="AR4" s="811"/>
      <c r="AS4" s="812"/>
      <c r="AT4" s="810"/>
      <c r="AU4" s="811"/>
      <c r="AV4" s="811"/>
      <c r="AW4" s="812"/>
      <c r="AX4" s="810"/>
      <c r="AY4" s="811"/>
      <c r="AZ4" s="811"/>
      <c r="BA4" s="812"/>
      <c r="BB4" s="810"/>
      <c r="BC4" s="811"/>
      <c r="BD4" s="811"/>
      <c r="BE4" s="815"/>
      <c r="BF4" s="805"/>
      <c r="BG4" s="760"/>
      <c r="BH4" s="760"/>
      <c r="BI4" s="760"/>
      <c r="BJ4" s="760"/>
      <c r="BK4" s="806"/>
      <c r="BL4" s="7"/>
    </row>
    <row r="5" spans="1:64" ht="35.1" customHeight="1" thickTop="1">
      <c r="A5" s="757" t="s">
        <v>0</v>
      </c>
      <c r="B5" s="801"/>
      <c r="C5" s="801"/>
      <c r="D5" s="801"/>
      <c r="E5" s="801"/>
      <c r="F5" s="801"/>
      <c r="G5" s="801"/>
      <c r="H5" s="801"/>
      <c r="I5" s="802"/>
      <c r="J5" s="791">
        <v>17</v>
      </c>
      <c r="K5" s="792"/>
      <c r="L5" s="792"/>
      <c r="M5" s="800"/>
      <c r="N5" s="791">
        <v>19</v>
      </c>
      <c r="O5" s="792"/>
      <c r="P5" s="792"/>
      <c r="Q5" s="800"/>
      <c r="R5" s="791">
        <v>16</v>
      </c>
      <c r="S5" s="792"/>
      <c r="T5" s="792"/>
      <c r="U5" s="800"/>
      <c r="V5" s="791">
        <v>21</v>
      </c>
      <c r="W5" s="792"/>
      <c r="X5" s="792"/>
      <c r="Y5" s="800"/>
      <c r="Z5" s="791">
        <v>11</v>
      </c>
      <c r="AA5" s="792"/>
      <c r="AB5" s="792"/>
      <c r="AC5" s="800"/>
      <c r="AD5" s="791">
        <v>21</v>
      </c>
      <c r="AE5" s="792"/>
      <c r="AF5" s="792"/>
      <c r="AG5" s="800"/>
      <c r="AH5" s="791">
        <v>12</v>
      </c>
      <c r="AI5" s="792"/>
      <c r="AJ5" s="792"/>
      <c r="AK5" s="800"/>
      <c r="AL5" s="791">
        <v>14</v>
      </c>
      <c r="AM5" s="792"/>
      <c r="AN5" s="792"/>
      <c r="AO5" s="800"/>
      <c r="AP5" s="791">
        <v>15</v>
      </c>
      <c r="AQ5" s="792"/>
      <c r="AR5" s="792"/>
      <c r="AS5" s="800"/>
      <c r="AT5" s="791">
        <v>8</v>
      </c>
      <c r="AU5" s="792"/>
      <c r="AV5" s="792"/>
      <c r="AW5" s="800"/>
      <c r="AX5" s="791">
        <v>19</v>
      </c>
      <c r="AY5" s="792"/>
      <c r="AZ5" s="792"/>
      <c r="BA5" s="800"/>
      <c r="BB5" s="791">
        <v>15</v>
      </c>
      <c r="BC5" s="792"/>
      <c r="BD5" s="792"/>
      <c r="BE5" s="793"/>
      <c r="BF5" s="794">
        <f>SUM(J5:BE5)</f>
        <v>188</v>
      </c>
      <c r="BG5" s="795"/>
      <c r="BH5" s="795"/>
      <c r="BI5" s="795"/>
      <c r="BJ5" s="795"/>
      <c r="BK5" s="796"/>
      <c r="BL5" s="9"/>
    </row>
    <row r="6" spans="1:64" ht="35.1" customHeight="1">
      <c r="A6" s="744" t="s">
        <v>166</v>
      </c>
      <c r="B6" s="745"/>
      <c r="C6" s="745"/>
      <c r="D6" s="745"/>
      <c r="E6" s="745"/>
      <c r="F6" s="745"/>
      <c r="G6" s="745"/>
      <c r="H6" s="745"/>
      <c r="I6" s="746"/>
      <c r="J6" s="797">
        <v>11</v>
      </c>
      <c r="K6" s="798"/>
      <c r="L6" s="798"/>
      <c r="M6" s="799"/>
      <c r="N6" s="797">
        <v>7</v>
      </c>
      <c r="O6" s="798"/>
      <c r="P6" s="798"/>
      <c r="Q6" s="799"/>
      <c r="R6" s="797">
        <v>11</v>
      </c>
      <c r="S6" s="798"/>
      <c r="T6" s="798"/>
      <c r="U6" s="799"/>
      <c r="V6" s="797">
        <v>6</v>
      </c>
      <c r="W6" s="798"/>
      <c r="X6" s="798"/>
      <c r="Y6" s="799"/>
      <c r="Z6" s="797">
        <v>8</v>
      </c>
      <c r="AA6" s="798"/>
      <c r="AB6" s="798"/>
      <c r="AC6" s="799"/>
      <c r="AD6" s="797">
        <v>11</v>
      </c>
      <c r="AE6" s="798"/>
      <c r="AF6" s="798"/>
      <c r="AG6" s="799"/>
      <c r="AH6" s="797">
        <v>9</v>
      </c>
      <c r="AI6" s="798"/>
      <c r="AJ6" s="798"/>
      <c r="AK6" s="799"/>
      <c r="AL6" s="797">
        <v>8</v>
      </c>
      <c r="AM6" s="798"/>
      <c r="AN6" s="798"/>
      <c r="AO6" s="799"/>
      <c r="AP6" s="797">
        <v>9</v>
      </c>
      <c r="AQ6" s="798"/>
      <c r="AR6" s="798"/>
      <c r="AS6" s="799"/>
      <c r="AT6" s="797">
        <v>5</v>
      </c>
      <c r="AU6" s="798"/>
      <c r="AV6" s="798"/>
      <c r="AW6" s="799"/>
      <c r="AX6" s="797">
        <v>13</v>
      </c>
      <c r="AY6" s="798"/>
      <c r="AZ6" s="798"/>
      <c r="BA6" s="799"/>
      <c r="BB6" s="797">
        <v>11</v>
      </c>
      <c r="BC6" s="798"/>
      <c r="BD6" s="798"/>
      <c r="BE6" s="816"/>
      <c r="BF6" s="788">
        <f>SUM(J6:BE6)</f>
        <v>109</v>
      </c>
      <c r="BG6" s="789"/>
      <c r="BH6" s="789"/>
      <c r="BI6" s="789"/>
      <c r="BJ6" s="789"/>
      <c r="BK6" s="790"/>
      <c r="BL6" s="9"/>
    </row>
    <row r="7" spans="1:64" ht="35.1" customHeight="1" thickBot="1">
      <c r="A7" s="784" t="s">
        <v>317</v>
      </c>
      <c r="B7" s="785"/>
      <c r="C7" s="785"/>
      <c r="D7" s="785"/>
      <c r="E7" s="785"/>
      <c r="F7" s="785"/>
      <c r="G7" s="785"/>
      <c r="H7" s="785"/>
      <c r="I7" s="786"/>
      <c r="J7" s="781">
        <v>14</v>
      </c>
      <c r="K7" s="782"/>
      <c r="L7" s="782"/>
      <c r="M7" s="783"/>
      <c r="N7" s="781">
        <v>6</v>
      </c>
      <c r="O7" s="782"/>
      <c r="P7" s="782"/>
      <c r="Q7" s="783"/>
      <c r="R7" s="781">
        <v>11</v>
      </c>
      <c r="S7" s="782"/>
      <c r="T7" s="782"/>
      <c r="U7" s="783"/>
      <c r="V7" s="781">
        <v>4</v>
      </c>
      <c r="W7" s="782"/>
      <c r="X7" s="782"/>
      <c r="Y7" s="783"/>
      <c r="Z7" s="781">
        <v>7</v>
      </c>
      <c r="AA7" s="782"/>
      <c r="AB7" s="782"/>
      <c r="AC7" s="783"/>
      <c r="AD7" s="781">
        <v>11</v>
      </c>
      <c r="AE7" s="782"/>
      <c r="AF7" s="782"/>
      <c r="AG7" s="783"/>
      <c r="AH7" s="781">
        <v>8</v>
      </c>
      <c r="AI7" s="782"/>
      <c r="AJ7" s="782"/>
      <c r="AK7" s="783"/>
      <c r="AL7" s="781">
        <v>8</v>
      </c>
      <c r="AM7" s="782"/>
      <c r="AN7" s="782"/>
      <c r="AO7" s="783"/>
      <c r="AP7" s="781">
        <v>9</v>
      </c>
      <c r="AQ7" s="782"/>
      <c r="AR7" s="782"/>
      <c r="AS7" s="783"/>
      <c r="AT7" s="781">
        <v>7</v>
      </c>
      <c r="AU7" s="782"/>
      <c r="AV7" s="782"/>
      <c r="AW7" s="783"/>
      <c r="AX7" s="781">
        <v>10</v>
      </c>
      <c r="AY7" s="782"/>
      <c r="AZ7" s="782"/>
      <c r="BA7" s="783"/>
      <c r="BB7" s="781">
        <v>8</v>
      </c>
      <c r="BC7" s="782"/>
      <c r="BD7" s="782"/>
      <c r="BE7" s="787"/>
      <c r="BF7" s="764">
        <f>SUM(J7:BE7)</f>
        <v>103</v>
      </c>
      <c r="BG7" s="765"/>
      <c r="BH7" s="765"/>
      <c r="BI7" s="765"/>
      <c r="BJ7" s="765"/>
      <c r="BK7" s="766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89" t="s">
        <v>167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7"/>
    </row>
    <row r="10" spans="1:64" ht="42" customHeight="1">
      <c r="A10" s="400" t="s">
        <v>289</v>
      </c>
      <c r="B10" s="401"/>
      <c r="C10" s="401"/>
      <c r="D10" s="401"/>
      <c r="E10" s="401"/>
      <c r="F10" s="401"/>
      <c r="G10" s="401"/>
      <c r="H10" s="401"/>
      <c r="I10" s="402"/>
      <c r="J10" s="767" t="s">
        <v>287</v>
      </c>
      <c r="K10" s="767"/>
      <c r="L10" s="767"/>
      <c r="M10" s="767"/>
      <c r="N10" s="767"/>
      <c r="O10" s="767"/>
      <c r="P10" s="767"/>
      <c r="Q10" s="767"/>
      <c r="R10" s="767"/>
      <c r="S10" s="767"/>
      <c r="T10" s="768" t="s">
        <v>168</v>
      </c>
      <c r="U10" s="769"/>
      <c r="V10" s="769"/>
      <c r="W10" s="769"/>
      <c r="X10" s="770"/>
      <c r="Y10" s="774" t="s">
        <v>169</v>
      </c>
      <c r="Z10" s="774"/>
      <c r="AA10" s="774"/>
      <c r="AB10" s="774"/>
      <c r="AC10" s="774"/>
      <c r="AD10" s="774" t="s">
        <v>170</v>
      </c>
      <c r="AE10" s="774"/>
      <c r="AF10" s="774"/>
      <c r="AG10" s="774"/>
      <c r="AH10" s="774"/>
      <c r="AI10" s="776" t="s">
        <v>178</v>
      </c>
      <c r="AJ10" s="777"/>
      <c r="AK10" s="777"/>
      <c r="AL10" s="777"/>
      <c r="AM10" s="780" t="s">
        <v>171</v>
      </c>
      <c r="AN10" s="777"/>
      <c r="AO10" s="777"/>
      <c r="AP10" s="777"/>
      <c r="AQ10" s="817" t="s">
        <v>172</v>
      </c>
      <c r="AR10" s="817"/>
      <c r="AS10" s="817"/>
      <c r="AT10" s="817"/>
      <c r="AU10" s="817"/>
      <c r="AV10" s="819" t="s">
        <v>173</v>
      </c>
      <c r="AW10" s="820"/>
      <c r="AX10" s="820"/>
      <c r="AY10" s="821"/>
      <c r="AZ10" s="825" t="s">
        <v>174</v>
      </c>
      <c r="BA10" s="826"/>
      <c r="BB10" s="826"/>
      <c r="BC10" s="826"/>
      <c r="BD10" s="827"/>
      <c r="BE10" s="831" t="s">
        <v>175</v>
      </c>
      <c r="BF10" s="820"/>
      <c r="BG10" s="820"/>
      <c r="BH10" s="820"/>
      <c r="BI10" s="820"/>
      <c r="BJ10" s="820"/>
      <c r="BK10" s="832"/>
      <c r="BL10" s="7"/>
    </row>
    <row r="11" spans="1:64" ht="42" customHeight="1" thickBot="1">
      <c r="A11" s="406"/>
      <c r="B11" s="407"/>
      <c r="C11" s="407"/>
      <c r="D11" s="407"/>
      <c r="E11" s="407"/>
      <c r="F11" s="407"/>
      <c r="G11" s="407"/>
      <c r="H11" s="407"/>
      <c r="I11" s="408"/>
      <c r="J11" s="760" t="s">
        <v>288</v>
      </c>
      <c r="K11" s="760"/>
      <c r="L11" s="760"/>
      <c r="M11" s="760"/>
      <c r="N11" s="760"/>
      <c r="O11" s="761" t="s">
        <v>176</v>
      </c>
      <c r="P11" s="762"/>
      <c r="Q11" s="762"/>
      <c r="R11" s="762"/>
      <c r="S11" s="762"/>
      <c r="T11" s="771"/>
      <c r="U11" s="772"/>
      <c r="V11" s="772"/>
      <c r="W11" s="772"/>
      <c r="X11" s="773"/>
      <c r="Y11" s="775"/>
      <c r="Z11" s="775"/>
      <c r="AA11" s="775"/>
      <c r="AB11" s="775"/>
      <c r="AC11" s="775"/>
      <c r="AD11" s="775"/>
      <c r="AE11" s="775"/>
      <c r="AF11" s="775"/>
      <c r="AG11" s="775"/>
      <c r="AH11" s="775"/>
      <c r="AI11" s="778"/>
      <c r="AJ11" s="779"/>
      <c r="AK11" s="779"/>
      <c r="AL11" s="779"/>
      <c r="AM11" s="778"/>
      <c r="AN11" s="779"/>
      <c r="AO11" s="779"/>
      <c r="AP11" s="779"/>
      <c r="AQ11" s="818"/>
      <c r="AR11" s="818"/>
      <c r="AS11" s="818"/>
      <c r="AT11" s="818"/>
      <c r="AU11" s="818"/>
      <c r="AV11" s="822"/>
      <c r="AW11" s="823"/>
      <c r="AX11" s="823"/>
      <c r="AY11" s="824"/>
      <c r="AZ11" s="828"/>
      <c r="BA11" s="829"/>
      <c r="BB11" s="829"/>
      <c r="BC11" s="829"/>
      <c r="BD11" s="830"/>
      <c r="BE11" s="833"/>
      <c r="BF11" s="823"/>
      <c r="BG11" s="823"/>
      <c r="BH11" s="823"/>
      <c r="BI11" s="823"/>
      <c r="BJ11" s="823"/>
      <c r="BK11" s="834"/>
      <c r="BL11" s="7"/>
    </row>
    <row r="12" spans="1:64" ht="35.1" customHeight="1" thickTop="1">
      <c r="A12" s="757" t="s">
        <v>0</v>
      </c>
      <c r="B12" s="758"/>
      <c r="C12" s="758"/>
      <c r="D12" s="758"/>
      <c r="E12" s="758"/>
      <c r="F12" s="758"/>
      <c r="G12" s="758"/>
      <c r="H12" s="758"/>
      <c r="I12" s="759"/>
      <c r="J12" s="655">
        <v>2</v>
      </c>
      <c r="K12" s="656"/>
      <c r="L12" s="656"/>
      <c r="M12" s="656"/>
      <c r="N12" s="657"/>
      <c r="O12" s="655">
        <v>1</v>
      </c>
      <c r="P12" s="656"/>
      <c r="Q12" s="656"/>
      <c r="R12" s="656"/>
      <c r="S12" s="657"/>
      <c r="T12" s="655">
        <v>83</v>
      </c>
      <c r="U12" s="656"/>
      <c r="V12" s="656"/>
      <c r="W12" s="656"/>
      <c r="X12" s="657"/>
      <c r="Y12" s="655">
        <v>31</v>
      </c>
      <c r="Z12" s="656"/>
      <c r="AA12" s="656"/>
      <c r="AB12" s="656"/>
      <c r="AC12" s="657"/>
      <c r="AD12" s="655">
        <v>7</v>
      </c>
      <c r="AE12" s="656"/>
      <c r="AF12" s="656"/>
      <c r="AG12" s="656"/>
      <c r="AH12" s="657"/>
      <c r="AI12" s="655">
        <v>0</v>
      </c>
      <c r="AJ12" s="656"/>
      <c r="AK12" s="656"/>
      <c r="AL12" s="657"/>
      <c r="AM12" s="655">
        <v>0</v>
      </c>
      <c r="AN12" s="656"/>
      <c r="AO12" s="656"/>
      <c r="AP12" s="657"/>
      <c r="AQ12" s="655">
        <v>0</v>
      </c>
      <c r="AR12" s="656"/>
      <c r="AS12" s="656"/>
      <c r="AT12" s="656"/>
      <c r="AU12" s="657"/>
      <c r="AV12" s="655">
        <v>0</v>
      </c>
      <c r="AW12" s="656"/>
      <c r="AX12" s="656"/>
      <c r="AY12" s="657"/>
      <c r="AZ12" s="655">
        <v>64</v>
      </c>
      <c r="BA12" s="656"/>
      <c r="BB12" s="656"/>
      <c r="BC12" s="656"/>
      <c r="BD12" s="763"/>
      <c r="BE12" s="754">
        <f>SUM(J12:BD12)</f>
        <v>188</v>
      </c>
      <c r="BF12" s="755"/>
      <c r="BG12" s="755"/>
      <c r="BH12" s="755"/>
      <c r="BI12" s="755"/>
      <c r="BJ12" s="755"/>
      <c r="BK12" s="756"/>
      <c r="BL12" s="7"/>
    </row>
    <row r="13" spans="1:64" ht="35.1" customHeight="1">
      <c r="A13" s="744" t="s">
        <v>166</v>
      </c>
      <c r="B13" s="745"/>
      <c r="C13" s="745"/>
      <c r="D13" s="745"/>
      <c r="E13" s="745"/>
      <c r="F13" s="745"/>
      <c r="G13" s="745"/>
      <c r="H13" s="745"/>
      <c r="I13" s="746"/>
      <c r="J13" s="747">
        <v>2</v>
      </c>
      <c r="K13" s="748"/>
      <c r="L13" s="748"/>
      <c r="M13" s="748"/>
      <c r="N13" s="749"/>
      <c r="O13" s="747">
        <v>1</v>
      </c>
      <c r="P13" s="748"/>
      <c r="Q13" s="748"/>
      <c r="R13" s="748"/>
      <c r="S13" s="749"/>
      <c r="T13" s="747">
        <v>73</v>
      </c>
      <c r="U13" s="748"/>
      <c r="V13" s="748"/>
      <c r="W13" s="748"/>
      <c r="X13" s="749"/>
      <c r="Y13" s="747">
        <v>13</v>
      </c>
      <c r="Z13" s="748"/>
      <c r="AA13" s="748"/>
      <c r="AB13" s="748"/>
      <c r="AC13" s="749"/>
      <c r="AD13" s="747">
        <v>5</v>
      </c>
      <c r="AE13" s="748"/>
      <c r="AF13" s="748"/>
      <c r="AG13" s="748"/>
      <c r="AH13" s="749"/>
      <c r="AI13" s="747">
        <v>0</v>
      </c>
      <c r="AJ13" s="748"/>
      <c r="AK13" s="748"/>
      <c r="AL13" s="749"/>
      <c r="AM13" s="747">
        <v>0</v>
      </c>
      <c r="AN13" s="748"/>
      <c r="AO13" s="748"/>
      <c r="AP13" s="749"/>
      <c r="AQ13" s="747">
        <v>0</v>
      </c>
      <c r="AR13" s="748"/>
      <c r="AS13" s="748"/>
      <c r="AT13" s="748"/>
      <c r="AU13" s="749"/>
      <c r="AV13" s="747">
        <v>0</v>
      </c>
      <c r="AW13" s="748"/>
      <c r="AX13" s="748"/>
      <c r="AY13" s="749"/>
      <c r="AZ13" s="747">
        <v>15</v>
      </c>
      <c r="BA13" s="748"/>
      <c r="BB13" s="748"/>
      <c r="BC13" s="748"/>
      <c r="BD13" s="750"/>
      <c r="BE13" s="751">
        <f>SUM(J13:BD13)</f>
        <v>109</v>
      </c>
      <c r="BF13" s="752"/>
      <c r="BG13" s="752"/>
      <c r="BH13" s="752"/>
      <c r="BI13" s="752"/>
      <c r="BJ13" s="752"/>
      <c r="BK13" s="753"/>
      <c r="BL13" s="7"/>
    </row>
    <row r="14" spans="1:64" ht="35.1" customHeight="1">
      <c r="A14" s="744" t="s">
        <v>317</v>
      </c>
      <c r="B14" s="745"/>
      <c r="C14" s="745"/>
      <c r="D14" s="745"/>
      <c r="E14" s="745"/>
      <c r="F14" s="745"/>
      <c r="G14" s="745"/>
      <c r="H14" s="745"/>
      <c r="I14" s="746"/>
      <c r="J14" s="747">
        <v>3</v>
      </c>
      <c r="K14" s="748"/>
      <c r="L14" s="748"/>
      <c r="M14" s="748"/>
      <c r="N14" s="749"/>
      <c r="O14" s="747">
        <v>1</v>
      </c>
      <c r="P14" s="748"/>
      <c r="Q14" s="748"/>
      <c r="R14" s="748"/>
      <c r="S14" s="749"/>
      <c r="T14" s="747">
        <v>74</v>
      </c>
      <c r="U14" s="748"/>
      <c r="V14" s="748"/>
      <c r="W14" s="748"/>
      <c r="X14" s="749"/>
      <c r="Y14" s="747">
        <v>16</v>
      </c>
      <c r="Z14" s="748"/>
      <c r="AA14" s="748"/>
      <c r="AB14" s="748"/>
      <c r="AC14" s="749"/>
      <c r="AD14" s="747">
        <v>2</v>
      </c>
      <c r="AE14" s="748"/>
      <c r="AF14" s="748"/>
      <c r="AG14" s="748"/>
      <c r="AH14" s="749"/>
      <c r="AI14" s="747">
        <v>0</v>
      </c>
      <c r="AJ14" s="748"/>
      <c r="AK14" s="748"/>
      <c r="AL14" s="749"/>
      <c r="AM14" s="747">
        <v>0</v>
      </c>
      <c r="AN14" s="748"/>
      <c r="AO14" s="748"/>
      <c r="AP14" s="749"/>
      <c r="AQ14" s="747">
        <v>0</v>
      </c>
      <c r="AR14" s="748"/>
      <c r="AS14" s="748"/>
      <c r="AT14" s="748"/>
      <c r="AU14" s="749"/>
      <c r="AV14" s="747">
        <v>0</v>
      </c>
      <c r="AW14" s="748"/>
      <c r="AX14" s="748"/>
      <c r="AY14" s="749"/>
      <c r="AZ14" s="747">
        <v>7</v>
      </c>
      <c r="BA14" s="748"/>
      <c r="BB14" s="748"/>
      <c r="BC14" s="748"/>
      <c r="BD14" s="750"/>
      <c r="BE14" s="741">
        <f>SUM(J14:BD14)</f>
        <v>103</v>
      </c>
      <c r="BF14" s="742"/>
      <c r="BG14" s="742"/>
      <c r="BH14" s="742"/>
      <c r="BI14" s="742"/>
      <c r="BJ14" s="742"/>
      <c r="BK14" s="743"/>
      <c r="BL14" s="7"/>
    </row>
    <row r="15" spans="1:64" ht="18" customHeight="1">
      <c r="A15" s="724" t="s">
        <v>316</v>
      </c>
      <c r="B15" s="725"/>
      <c r="C15" s="725"/>
      <c r="D15" s="725"/>
      <c r="E15" s="725"/>
      <c r="F15" s="725"/>
      <c r="G15" s="725"/>
      <c r="H15" s="725"/>
      <c r="I15" s="726"/>
      <c r="J15" s="730">
        <v>10</v>
      </c>
      <c r="K15" s="731"/>
      <c r="L15" s="731"/>
      <c r="M15" s="731"/>
      <c r="N15" s="732"/>
      <c r="O15" s="730">
        <v>5</v>
      </c>
      <c r="P15" s="731"/>
      <c r="Q15" s="731"/>
      <c r="R15" s="731"/>
      <c r="S15" s="732"/>
      <c r="T15" s="730">
        <v>397</v>
      </c>
      <c r="U15" s="731"/>
      <c r="V15" s="731"/>
      <c r="W15" s="731"/>
      <c r="X15" s="732"/>
      <c r="Y15" s="730">
        <v>153</v>
      </c>
      <c r="Z15" s="731"/>
      <c r="AA15" s="731"/>
      <c r="AB15" s="731"/>
      <c r="AC15" s="732"/>
      <c r="AD15" s="730">
        <v>34</v>
      </c>
      <c r="AE15" s="731"/>
      <c r="AF15" s="731"/>
      <c r="AG15" s="731"/>
      <c r="AH15" s="732"/>
      <c r="AI15" s="730">
        <v>0</v>
      </c>
      <c r="AJ15" s="731"/>
      <c r="AK15" s="731"/>
      <c r="AL15" s="732"/>
      <c r="AM15" s="730">
        <v>0</v>
      </c>
      <c r="AN15" s="731"/>
      <c r="AO15" s="731"/>
      <c r="AP15" s="732"/>
      <c r="AQ15" s="730">
        <v>0</v>
      </c>
      <c r="AR15" s="731"/>
      <c r="AS15" s="731"/>
      <c r="AT15" s="731"/>
      <c r="AU15" s="732"/>
      <c r="AV15" s="730">
        <v>0</v>
      </c>
      <c r="AW15" s="731"/>
      <c r="AX15" s="731"/>
      <c r="AY15" s="732"/>
      <c r="AZ15" s="730">
        <v>314</v>
      </c>
      <c r="BA15" s="731"/>
      <c r="BB15" s="731"/>
      <c r="BC15" s="731"/>
      <c r="BD15" s="740"/>
      <c r="BE15" s="721">
        <f>SUM(J15:BD15)</f>
        <v>913</v>
      </c>
      <c r="BF15" s="722"/>
      <c r="BG15" s="722"/>
      <c r="BH15" s="722"/>
      <c r="BI15" s="722"/>
      <c r="BJ15" s="722"/>
      <c r="BK15" s="723"/>
      <c r="BL15" s="7"/>
    </row>
    <row r="16" spans="1:64" ht="18" customHeight="1" thickBot="1">
      <c r="A16" s="727"/>
      <c r="B16" s="728"/>
      <c r="C16" s="728"/>
      <c r="D16" s="728"/>
      <c r="E16" s="728"/>
      <c r="F16" s="728"/>
      <c r="G16" s="728"/>
      <c r="H16" s="728"/>
      <c r="I16" s="729"/>
      <c r="J16" s="733">
        <v>49</v>
      </c>
      <c r="K16" s="734"/>
      <c r="L16" s="734"/>
      <c r="M16" s="734"/>
      <c r="N16" s="735"/>
      <c r="O16" s="733">
        <v>11</v>
      </c>
      <c r="P16" s="734"/>
      <c r="Q16" s="734"/>
      <c r="R16" s="734"/>
      <c r="S16" s="735"/>
      <c r="T16" s="733">
        <v>614</v>
      </c>
      <c r="U16" s="734"/>
      <c r="V16" s="734"/>
      <c r="W16" s="734"/>
      <c r="X16" s="735"/>
      <c r="Y16" s="733">
        <v>222</v>
      </c>
      <c r="Z16" s="734"/>
      <c r="AA16" s="734"/>
      <c r="AB16" s="734"/>
      <c r="AC16" s="735"/>
      <c r="AD16" s="733">
        <v>71</v>
      </c>
      <c r="AE16" s="734"/>
      <c r="AF16" s="734"/>
      <c r="AG16" s="734"/>
      <c r="AH16" s="735"/>
      <c r="AI16" s="733">
        <v>0</v>
      </c>
      <c r="AJ16" s="734"/>
      <c r="AK16" s="734"/>
      <c r="AL16" s="735"/>
      <c r="AM16" s="733">
        <v>0</v>
      </c>
      <c r="AN16" s="734"/>
      <c r="AO16" s="734"/>
      <c r="AP16" s="735"/>
      <c r="AQ16" s="733">
        <v>0</v>
      </c>
      <c r="AR16" s="734"/>
      <c r="AS16" s="734"/>
      <c r="AT16" s="734"/>
      <c r="AU16" s="735"/>
      <c r="AV16" s="733">
        <v>0</v>
      </c>
      <c r="AW16" s="734"/>
      <c r="AX16" s="734"/>
      <c r="AY16" s="735"/>
      <c r="AZ16" s="733">
        <v>430</v>
      </c>
      <c r="BA16" s="734"/>
      <c r="BB16" s="734"/>
      <c r="BC16" s="734"/>
      <c r="BD16" s="739"/>
      <c r="BE16" s="736">
        <f>SUM(J16:BD16)</f>
        <v>1397</v>
      </c>
      <c r="BF16" s="737"/>
      <c r="BG16" s="737"/>
      <c r="BH16" s="737"/>
      <c r="BI16" s="737"/>
      <c r="BJ16" s="737"/>
      <c r="BK16" s="738"/>
      <c r="BL16" s="7"/>
    </row>
    <row r="17" spans="1:64" ht="18" customHeight="1">
      <c r="A17" s="127" t="s">
        <v>363</v>
      </c>
      <c r="B17" s="128"/>
      <c r="C17" s="128"/>
      <c r="D17" s="128"/>
      <c r="E17" s="128"/>
      <c r="F17" s="128"/>
      <c r="G17" s="128"/>
      <c r="H17" s="128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6"/>
      <c r="BH17" s="126"/>
      <c r="BI17" s="126"/>
      <c r="BJ17" s="126"/>
      <c r="BK17" s="126"/>
      <c r="BL17" s="7"/>
    </row>
    <row r="18" spans="1:64" ht="18" customHeight="1">
      <c r="A18" s="687" t="s">
        <v>322</v>
      </c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  <c r="Z18" s="688"/>
      <c r="AA18" s="688"/>
      <c r="AB18" s="688"/>
      <c r="AC18" s="688"/>
      <c r="AD18" s="688"/>
      <c r="AE18" s="688"/>
      <c r="AF18" s="688"/>
      <c r="AG18" s="688"/>
      <c r="AH18" s="68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8.75" customHeight="1" thickBot="1">
      <c r="A19" s="713" t="s">
        <v>321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42" customHeight="1">
      <c r="A20" s="689" t="s">
        <v>290</v>
      </c>
      <c r="B20" s="690"/>
      <c r="C20" s="690"/>
      <c r="D20" s="690"/>
      <c r="E20" s="690"/>
      <c r="F20" s="690"/>
      <c r="G20" s="690"/>
      <c r="H20" s="690"/>
      <c r="I20" s="691"/>
      <c r="J20" s="695" t="s">
        <v>287</v>
      </c>
      <c r="K20" s="695"/>
      <c r="L20" s="695"/>
      <c r="M20" s="695"/>
      <c r="N20" s="695"/>
      <c r="O20" s="695"/>
      <c r="P20" s="695"/>
      <c r="Q20" s="695"/>
      <c r="R20" s="695"/>
      <c r="S20" s="695"/>
      <c r="T20" s="696" t="s">
        <v>168</v>
      </c>
      <c r="U20" s="697"/>
      <c r="V20" s="697"/>
      <c r="W20" s="697"/>
      <c r="X20" s="698"/>
      <c r="Y20" s="702" t="s">
        <v>7</v>
      </c>
      <c r="Z20" s="702"/>
      <c r="AA20" s="702"/>
      <c r="AB20" s="702"/>
      <c r="AC20" s="702"/>
      <c r="AD20" s="702" t="s">
        <v>6</v>
      </c>
      <c r="AE20" s="702"/>
      <c r="AF20" s="702"/>
      <c r="AG20" s="702"/>
      <c r="AH20" s="702"/>
      <c r="AI20" s="704" t="s">
        <v>178</v>
      </c>
      <c r="AJ20" s="705"/>
      <c r="AK20" s="705"/>
      <c r="AL20" s="705"/>
      <c r="AM20" s="708" t="s">
        <v>171</v>
      </c>
      <c r="AN20" s="705"/>
      <c r="AO20" s="705"/>
      <c r="AP20" s="709"/>
      <c r="AQ20" s="711" t="s">
        <v>172</v>
      </c>
      <c r="AR20" s="711"/>
      <c r="AS20" s="711"/>
      <c r="AT20" s="711"/>
      <c r="AU20" s="711"/>
      <c r="AV20" s="661" t="s">
        <v>173</v>
      </c>
      <c r="AW20" s="662"/>
      <c r="AX20" s="662"/>
      <c r="AY20" s="663"/>
      <c r="AZ20" s="667" t="s">
        <v>13</v>
      </c>
      <c r="BA20" s="668"/>
      <c r="BB20" s="668"/>
      <c r="BC20" s="668"/>
      <c r="BD20" s="669"/>
      <c r="BE20" s="714" t="s">
        <v>33</v>
      </c>
      <c r="BF20" s="662"/>
      <c r="BG20" s="662"/>
      <c r="BH20" s="662"/>
      <c r="BI20" s="662"/>
      <c r="BJ20" s="662"/>
      <c r="BK20" s="715"/>
      <c r="BL20" s="7"/>
    </row>
    <row r="21" spans="1:64" ht="42" customHeight="1" thickBot="1">
      <c r="A21" s="692"/>
      <c r="B21" s="693"/>
      <c r="C21" s="693"/>
      <c r="D21" s="693"/>
      <c r="E21" s="693"/>
      <c r="F21" s="693"/>
      <c r="G21" s="693"/>
      <c r="H21" s="693"/>
      <c r="I21" s="694"/>
      <c r="J21" s="718" t="s">
        <v>288</v>
      </c>
      <c r="K21" s="718"/>
      <c r="L21" s="718"/>
      <c r="M21" s="718"/>
      <c r="N21" s="718"/>
      <c r="O21" s="719" t="s">
        <v>176</v>
      </c>
      <c r="P21" s="720"/>
      <c r="Q21" s="720"/>
      <c r="R21" s="720"/>
      <c r="S21" s="720"/>
      <c r="T21" s="699"/>
      <c r="U21" s="700"/>
      <c r="V21" s="700"/>
      <c r="W21" s="700"/>
      <c r="X21" s="701"/>
      <c r="Y21" s="703"/>
      <c r="Z21" s="703"/>
      <c r="AA21" s="703"/>
      <c r="AB21" s="703"/>
      <c r="AC21" s="703"/>
      <c r="AD21" s="703"/>
      <c r="AE21" s="703"/>
      <c r="AF21" s="703"/>
      <c r="AG21" s="703"/>
      <c r="AH21" s="703"/>
      <c r="AI21" s="706"/>
      <c r="AJ21" s="707"/>
      <c r="AK21" s="707"/>
      <c r="AL21" s="707"/>
      <c r="AM21" s="706"/>
      <c r="AN21" s="707"/>
      <c r="AO21" s="707"/>
      <c r="AP21" s="710"/>
      <c r="AQ21" s="712"/>
      <c r="AR21" s="712"/>
      <c r="AS21" s="712"/>
      <c r="AT21" s="712"/>
      <c r="AU21" s="712"/>
      <c r="AV21" s="664"/>
      <c r="AW21" s="665"/>
      <c r="AX21" s="665"/>
      <c r="AY21" s="666"/>
      <c r="AZ21" s="670"/>
      <c r="BA21" s="671"/>
      <c r="BB21" s="671"/>
      <c r="BC21" s="671"/>
      <c r="BD21" s="672"/>
      <c r="BE21" s="716"/>
      <c r="BF21" s="665"/>
      <c r="BG21" s="665"/>
      <c r="BH21" s="665"/>
      <c r="BI21" s="665"/>
      <c r="BJ21" s="665"/>
      <c r="BK21" s="717"/>
      <c r="BL21" s="7"/>
    </row>
    <row r="22" spans="1:64" ht="35.1" customHeight="1" thickTop="1">
      <c r="A22" s="658" t="s">
        <v>346</v>
      </c>
      <c r="B22" s="659"/>
      <c r="C22" s="659"/>
      <c r="D22" s="659"/>
      <c r="E22" s="659"/>
      <c r="F22" s="659"/>
      <c r="G22" s="659"/>
      <c r="H22" s="659"/>
      <c r="I22" s="660"/>
      <c r="J22" s="652">
        <v>10</v>
      </c>
      <c r="K22" s="652"/>
      <c r="L22" s="652"/>
      <c r="M22" s="652"/>
      <c r="N22" s="652"/>
      <c r="O22" s="652">
        <v>0</v>
      </c>
      <c r="P22" s="652"/>
      <c r="Q22" s="652"/>
      <c r="R22" s="652"/>
      <c r="S22" s="652"/>
      <c r="T22" s="653">
        <v>77</v>
      </c>
      <c r="U22" s="654"/>
      <c r="V22" s="654"/>
      <c r="W22" s="654"/>
      <c r="X22" s="654"/>
      <c r="Y22" s="653">
        <v>29</v>
      </c>
      <c r="Z22" s="654"/>
      <c r="AA22" s="654"/>
      <c r="AB22" s="654"/>
      <c r="AC22" s="654"/>
      <c r="AD22" s="653">
        <v>5</v>
      </c>
      <c r="AE22" s="654"/>
      <c r="AF22" s="654"/>
      <c r="AG22" s="654"/>
      <c r="AH22" s="654"/>
      <c r="AI22" s="652">
        <v>4</v>
      </c>
      <c r="AJ22" s="652"/>
      <c r="AK22" s="652"/>
      <c r="AL22" s="652"/>
      <c r="AM22" s="652">
        <v>1</v>
      </c>
      <c r="AN22" s="652"/>
      <c r="AO22" s="652"/>
      <c r="AP22" s="652"/>
      <c r="AQ22" s="653">
        <v>2</v>
      </c>
      <c r="AR22" s="654"/>
      <c r="AS22" s="654"/>
      <c r="AT22" s="654"/>
      <c r="AU22" s="654"/>
      <c r="AV22" s="653">
        <v>0</v>
      </c>
      <c r="AW22" s="654"/>
      <c r="AX22" s="654"/>
      <c r="AY22" s="654"/>
      <c r="AZ22" s="653">
        <v>47</v>
      </c>
      <c r="BA22" s="654"/>
      <c r="BB22" s="654"/>
      <c r="BC22" s="654"/>
      <c r="BD22" s="674"/>
      <c r="BE22" s="681">
        <f>SUM(J22:BD22)</f>
        <v>175</v>
      </c>
      <c r="BF22" s="682"/>
      <c r="BG22" s="682"/>
      <c r="BH22" s="682"/>
      <c r="BI22" s="682"/>
      <c r="BJ22" s="682"/>
      <c r="BK22" s="683"/>
      <c r="BL22" s="9"/>
    </row>
    <row r="23" spans="1:64" ht="35.1" customHeight="1">
      <c r="A23" s="658" t="s">
        <v>349</v>
      </c>
      <c r="B23" s="659"/>
      <c r="C23" s="659"/>
      <c r="D23" s="659"/>
      <c r="E23" s="659"/>
      <c r="F23" s="659"/>
      <c r="G23" s="659"/>
      <c r="H23" s="659"/>
      <c r="I23" s="660"/>
      <c r="J23" s="678">
        <v>6</v>
      </c>
      <c r="K23" s="679"/>
      <c r="L23" s="679"/>
      <c r="M23" s="679"/>
      <c r="N23" s="680"/>
      <c r="O23" s="678">
        <v>0</v>
      </c>
      <c r="P23" s="679"/>
      <c r="Q23" s="679"/>
      <c r="R23" s="679"/>
      <c r="S23" s="680"/>
      <c r="T23" s="678">
        <v>70</v>
      </c>
      <c r="U23" s="679"/>
      <c r="V23" s="679"/>
      <c r="W23" s="679"/>
      <c r="X23" s="680"/>
      <c r="Y23" s="678">
        <v>27</v>
      </c>
      <c r="Z23" s="679"/>
      <c r="AA23" s="679"/>
      <c r="AB23" s="679"/>
      <c r="AC23" s="680"/>
      <c r="AD23" s="678">
        <v>8</v>
      </c>
      <c r="AE23" s="679"/>
      <c r="AF23" s="679"/>
      <c r="AG23" s="679"/>
      <c r="AH23" s="680"/>
      <c r="AI23" s="678">
        <v>3</v>
      </c>
      <c r="AJ23" s="679"/>
      <c r="AK23" s="679"/>
      <c r="AL23" s="680"/>
      <c r="AM23" s="678">
        <v>0</v>
      </c>
      <c r="AN23" s="679"/>
      <c r="AO23" s="679"/>
      <c r="AP23" s="680"/>
      <c r="AQ23" s="678">
        <v>1</v>
      </c>
      <c r="AR23" s="679"/>
      <c r="AS23" s="679"/>
      <c r="AT23" s="679"/>
      <c r="AU23" s="680"/>
      <c r="AV23" s="678">
        <v>0</v>
      </c>
      <c r="AW23" s="679"/>
      <c r="AX23" s="679"/>
      <c r="AY23" s="680"/>
      <c r="AZ23" s="678">
        <v>59</v>
      </c>
      <c r="BA23" s="679"/>
      <c r="BB23" s="679"/>
      <c r="BC23" s="679"/>
      <c r="BD23" s="813"/>
      <c r="BE23" s="684">
        <f>SUM(I23:BC23)</f>
        <v>174</v>
      </c>
      <c r="BF23" s="685"/>
      <c r="BG23" s="685"/>
      <c r="BH23" s="685"/>
      <c r="BI23" s="685"/>
      <c r="BJ23" s="685"/>
      <c r="BK23" s="686"/>
      <c r="BL23" s="9"/>
    </row>
    <row r="24" spans="1:64" ht="35.1" customHeight="1">
      <c r="A24" s="658" t="s">
        <v>357</v>
      </c>
      <c r="B24" s="659"/>
      <c r="C24" s="659"/>
      <c r="D24" s="659"/>
      <c r="E24" s="659"/>
      <c r="F24" s="659"/>
      <c r="G24" s="659"/>
      <c r="H24" s="659"/>
      <c r="I24" s="660"/>
      <c r="J24" s="653">
        <v>10</v>
      </c>
      <c r="K24" s="654"/>
      <c r="L24" s="654"/>
      <c r="M24" s="654"/>
      <c r="N24" s="673"/>
      <c r="O24" s="653">
        <v>0</v>
      </c>
      <c r="P24" s="654"/>
      <c r="Q24" s="654"/>
      <c r="R24" s="654"/>
      <c r="S24" s="673"/>
      <c r="T24" s="653">
        <v>61</v>
      </c>
      <c r="U24" s="654"/>
      <c r="V24" s="654"/>
      <c r="W24" s="654"/>
      <c r="X24" s="673"/>
      <c r="Y24" s="653">
        <v>21</v>
      </c>
      <c r="Z24" s="654"/>
      <c r="AA24" s="654"/>
      <c r="AB24" s="654"/>
      <c r="AC24" s="673"/>
      <c r="AD24" s="653">
        <v>6</v>
      </c>
      <c r="AE24" s="654"/>
      <c r="AF24" s="654"/>
      <c r="AG24" s="654"/>
      <c r="AH24" s="673"/>
      <c r="AI24" s="675">
        <v>7</v>
      </c>
      <c r="AJ24" s="676"/>
      <c r="AK24" s="676"/>
      <c r="AL24" s="677"/>
      <c r="AM24" s="675">
        <v>0</v>
      </c>
      <c r="AN24" s="676"/>
      <c r="AO24" s="676"/>
      <c r="AP24" s="677"/>
      <c r="AQ24" s="653">
        <v>1</v>
      </c>
      <c r="AR24" s="654"/>
      <c r="AS24" s="654"/>
      <c r="AT24" s="654"/>
      <c r="AU24" s="673"/>
      <c r="AV24" s="653">
        <v>0</v>
      </c>
      <c r="AW24" s="654"/>
      <c r="AX24" s="654"/>
      <c r="AY24" s="673"/>
      <c r="AZ24" s="653">
        <v>72</v>
      </c>
      <c r="BA24" s="654"/>
      <c r="BB24" s="654"/>
      <c r="BC24" s="654"/>
      <c r="BD24" s="674"/>
      <c r="BE24" s="681">
        <f>SUM(I24:BC24)</f>
        <v>178</v>
      </c>
      <c r="BF24" s="682"/>
      <c r="BG24" s="682"/>
      <c r="BH24" s="682"/>
      <c r="BI24" s="682"/>
      <c r="BJ24" s="682"/>
      <c r="BK24" s="683"/>
      <c r="BL24" s="9"/>
    </row>
    <row r="25" spans="1:64" ht="35.1" customHeight="1">
      <c r="A25" s="658" t="s">
        <v>362</v>
      </c>
      <c r="B25" s="659"/>
      <c r="C25" s="659"/>
      <c r="D25" s="659"/>
      <c r="E25" s="659"/>
      <c r="F25" s="659"/>
      <c r="G25" s="659"/>
      <c r="H25" s="659"/>
      <c r="I25" s="660"/>
      <c r="J25" s="653">
        <v>0</v>
      </c>
      <c r="K25" s="654"/>
      <c r="L25" s="654"/>
      <c r="M25" s="654"/>
      <c r="N25" s="673"/>
      <c r="O25" s="653">
        <v>0</v>
      </c>
      <c r="P25" s="654"/>
      <c r="Q25" s="654"/>
      <c r="R25" s="654"/>
      <c r="S25" s="673"/>
      <c r="T25" s="653">
        <v>63</v>
      </c>
      <c r="U25" s="654"/>
      <c r="V25" s="654"/>
      <c r="W25" s="654"/>
      <c r="X25" s="673"/>
      <c r="Y25" s="653">
        <v>27</v>
      </c>
      <c r="Z25" s="654"/>
      <c r="AA25" s="654"/>
      <c r="AB25" s="654"/>
      <c r="AC25" s="673"/>
      <c r="AD25" s="653">
        <v>5</v>
      </c>
      <c r="AE25" s="654"/>
      <c r="AF25" s="654"/>
      <c r="AG25" s="654"/>
      <c r="AH25" s="673"/>
      <c r="AI25" s="675">
        <v>2</v>
      </c>
      <c r="AJ25" s="676"/>
      <c r="AK25" s="676"/>
      <c r="AL25" s="677"/>
      <c r="AM25" s="675">
        <v>0</v>
      </c>
      <c r="AN25" s="676"/>
      <c r="AO25" s="676"/>
      <c r="AP25" s="677"/>
      <c r="AQ25" s="653">
        <v>2</v>
      </c>
      <c r="AR25" s="654"/>
      <c r="AS25" s="654"/>
      <c r="AT25" s="654"/>
      <c r="AU25" s="673"/>
      <c r="AV25" s="653">
        <v>0</v>
      </c>
      <c r="AW25" s="654"/>
      <c r="AX25" s="654"/>
      <c r="AY25" s="673"/>
      <c r="AZ25" s="653">
        <v>60</v>
      </c>
      <c r="BA25" s="654"/>
      <c r="BB25" s="654"/>
      <c r="BC25" s="654"/>
      <c r="BD25" s="674"/>
      <c r="BE25" s="681">
        <f>SUM(I25:BC25)</f>
        <v>159</v>
      </c>
      <c r="BF25" s="682"/>
      <c r="BG25" s="682"/>
      <c r="BH25" s="682"/>
      <c r="BI25" s="682"/>
      <c r="BJ25" s="682"/>
      <c r="BK25" s="683"/>
      <c r="BL25" s="9"/>
    </row>
    <row r="26" spans="1:64" ht="35.1" customHeight="1">
      <c r="A26" s="658" t="s">
        <v>369</v>
      </c>
      <c r="B26" s="659"/>
      <c r="C26" s="659"/>
      <c r="D26" s="659"/>
      <c r="E26" s="659"/>
      <c r="F26" s="659"/>
      <c r="G26" s="659"/>
      <c r="H26" s="659"/>
      <c r="I26" s="660"/>
      <c r="J26" s="653">
        <v>2</v>
      </c>
      <c r="K26" s="654"/>
      <c r="L26" s="654"/>
      <c r="M26" s="654"/>
      <c r="N26" s="673"/>
      <c r="O26" s="653">
        <v>1</v>
      </c>
      <c r="P26" s="654"/>
      <c r="Q26" s="654"/>
      <c r="R26" s="654"/>
      <c r="S26" s="673"/>
      <c r="T26" s="653">
        <v>83</v>
      </c>
      <c r="U26" s="654"/>
      <c r="V26" s="654"/>
      <c r="W26" s="654"/>
      <c r="X26" s="673"/>
      <c r="Y26" s="653">
        <v>31</v>
      </c>
      <c r="Z26" s="654"/>
      <c r="AA26" s="654"/>
      <c r="AB26" s="654"/>
      <c r="AC26" s="673"/>
      <c r="AD26" s="653">
        <v>7</v>
      </c>
      <c r="AE26" s="654"/>
      <c r="AF26" s="654"/>
      <c r="AG26" s="654"/>
      <c r="AH26" s="673"/>
      <c r="AI26" s="675">
        <v>0</v>
      </c>
      <c r="AJ26" s="676"/>
      <c r="AK26" s="676"/>
      <c r="AL26" s="677"/>
      <c r="AM26" s="675">
        <v>0</v>
      </c>
      <c r="AN26" s="676"/>
      <c r="AO26" s="676"/>
      <c r="AP26" s="677"/>
      <c r="AQ26" s="653">
        <v>0</v>
      </c>
      <c r="AR26" s="654"/>
      <c r="AS26" s="654"/>
      <c r="AT26" s="654"/>
      <c r="AU26" s="673"/>
      <c r="AV26" s="653">
        <v>0</v>
      </c>
      <c r="AW26" s="654"/>
      <c r="AX26" s="654"/>
      <c r="AY26" s="673"/>
      <c r="AZ26" s="653">
        <v>64</v>
      </c>
      <c r="BA26" s="654"/>
      <c r="BB26" s="654"/>
      <c r="BC26" s="654"/>
      <c r="BD26" s="674"/>
      <c r="BE26" s="681">
        <f>SUM(I26:BC26)</f>
        <v>188</v>
      </c>
      <c r="BF26" s="682"/>
      <c r="BG26" s="682"/>
      <c r="BH26" s="682"/>
      <c r="BI26" s="682"/>
      <c r="BJ26" s="682"/>
      <c r="BK26" s="683"/>
      <c r="BL26" s="9"/>
    </row>
    <row r="27" spans="1:64" ht="19.5" customHeight="1">
      <c r="A27" t="s">
        <v>363</v>
      </c>
    </row>
  </sheetData>
  <sheetProtection selectLockedCells="1"/>
  <mergeCells count="206">
    <mergeCell ref="AI23:AL23"/>
    <mergeCell ref="AD23:AH23"/>
    <mergeCell ref="Y23:AC23"/>
    <mergeCell ref="T23:X23"/>
    <mergeCell ref="AZ23:BD23"/>
    <mergeCell ref="AV23:AY23"/>
    <mergeCell ref="A23:I23"/>
    <mergeCell ref="AL3:AO4"/>
    <mergeCell ref="AP3:AS4"/>
    <mergeCell ref="AT3:AW4"/>
    <mergeCell ref="AX3:BA4"/>
    <mergeCell ref="BB3:BE4"/>
    <mergeCell ref="N7:Q7"/>
    <mergeCell ref="R7:U7"/>
    <mergeCell ref="V7:Y7"/>
    <mergeCell ref="Z7:AC7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AL6:AO6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BB7:BE7"/>
    <mergeCell ref="BE12:BK12"/>
    <mergeCell ref="A12:I12"/>
    <mergeCell ref="J12:N12"/>
    <mergeCell ref="O12:S12"/>
    <mergeCell ref="T12:X12"/>
    <mergeCell ref="Y12:AC12"/>
    <mergeCell ref="AD12:AH12"/>
    <mergeCell ref="J11:N11"/>
    <mergeCell ref="O11:S11"/>
    <mergeCell ref="AI12:AL12"/>
    <mergeCell ref="AV12:AY12"/>
    <mergeCell ref="AZ12:BD12"/>
    <mergeCell ref="BE14:BK14"/>
    <mergeCell ref="A14:I14"/>
    <mergeCell ref="J14:N14"/>
    <mergeCell ref="O14:S14"/>
    <mergeCell ref="T14:X14"/>
    <mergeCell ref="Y14:AC14"/>
    <mergeCell ref="AD14:AH14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4:AL14"/>
    <mergeCell ref="AM14:AP14"/>
    <mergeCell ref="AQ14:AU14"/>
    <mergeCell ref="AV14:AY14"/>
    <mergeCell ref="AZ14:BD14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I15:AL15"/>
    <mergeCell ref="AM15:AP15"/>
    <mergeCell ref="AQ15:AU15"/>
    <mergeCell ref="AV15:AY15"/>
    <mergeCell ref="AZ15:BD15"/>
    <mergeCell ref="BE26:BK26"/>
    <mergeCell ref="A22:I22"/>
    <mergeCell ref="J26:N26"/>
    <mergeCell ref="BE22:BK22"/>
    <mergeCell ref="AM25:AP25"/>
    <mergeCell ref="BE24:BK24"/>
    <mergeCell ref="BE23:BK23"/>
    <mergeCell ref="A18:AH18"/>
    <mergeCell ref="A20:I21"/>
    <mergeCell ref="J20:S20"/>
    <mergeCell ref="T20:X21"/>
    <mergeCell ref="Y20:AC21"/>
    <mergeCell ref="AD20:AH21"/>
    <mergeCell ref="AI20:AL21"/>
    <mergeCell ref="AM20:AP21"/>
    <mergeCell ref="AQ20:AU21"/>
    <mergeCell ref="A19:AH19"/>
    <mergeCell ref="A24:I24"/>
    <mergeCell ref="AM23:AP23"/>
    <mergeCell ref="AQ23:AU23"/>
    <mergeCell ref="AQ25:AU25"/>
    <mergeCell ref="BE20:BK21"/>
    <mergeCell ref="J21:N21"/>
    <mergeCell ref="O21:S21"/>
    <mergeCell ref="O24:S24"/>
    <mergeCell ref="T24:X24"/>
    <mergeCell ref="Y24:AC24"/>
    <mergeCell ref="BE25:BK25"/>
    <mergeCell ref="AD24:AH24"/>
    <mergeCell ref="AI24:AL24"/>
    <mergeCell ref="AM24:AP24"/>
    <mergeCell ref="AQ24:AU24"/>
    <mergeCell ref="AV24:AY24"/>
    <mergeCell ref="AZ24:BD24"/>
    <mergeCell ref="AV25:AY25"/>
    <mergeCell ref="AZ25:BD25"/>
    <mergeCell ref="A26:I26"/>
    <mergeCell ref="AV20:AY21"/>
    <mergeCell ref="AZ20:BD21"/>
    <mergeCell ref="AQ26:AU26"/>
    <mergeCell ref="AV26:AY26"/>
    <mergeCell ref="AZ26:BD26"/>
    <mergeCell ref="AM26:AP26"/>
    <mergeCell ref="J25:N25"/>
    <mergeCell ref="O25:S25"/>
    <mergeCell ref="T25:X25"/>
    <mergeCell ref="Y25:AC25"/>
    <mergeCell ref="AD25:AH25"/>
    <mergeCell ref="AI25:AL25"/>
    <mergeCell ref="T26:X26"/>
    <mergeCell ref="Y26:AC26"/>
    <mergeCell ref="AD26:AH26"/>
    <mergeCell ref="AI26:AL26"/>
    <mergeCell ref="O26:S26"/>
    <mergeCell ref="J23:N23"/>
    <mergeCell ref="O23:S23"/>
    <mergeCell ref="A25:I25"/>
    <mergeCell ref="J24:N24"/>
    <mergeCell ref="AV22:AY22"/>
    <mergeCell ref="AZ22:BD22"/>
    <mergeCell ref="A1:R1"/>
    <mergeCell ref="J22:N22"/>
    <mergeCell ref="O22:S22"/>
    <mergeCell ref="T22:X22"/>
    <mergeCell ref="Y22:AC22"/>
    <mergeCell ref="AD22:AH22"/>
    <mergeCell ref="AI22:AL22"/>
    <mergeCell ref="AM22:AP22"/>
    <mergeCell ref="AQ22:AU22"/>
    <mergeCell ref="AM12:AP12"/>
    <mergeCell ref="AQ12:AU12"/>
  </mergeCells>
  <phoneticPr fontId="1"/>
  <conditionalFormatting sqref="J26:T26 Y26 AD26 AI26:AQ26 AV26 AZ26">
    <cfRule type="expression" dxfId="3" priority="6">
      <formula>COUNTA($J$23:$BD$23)&lt;10</formula>
    </cfRule>
  </conditionalFormatting>
  <conditionalFormatting sqref="Y24 AD24 AI24:AQ24 AV24 AZ24">
    <cfRule type="expression" dxfId="2" priority="3">
      <formula>COUNTA($J$23:$BD$23)&lt;10</formula>
    </cfRule>
  </conditionalFormatting>
  <conditionalFormatting sqref="J24:T24">
    <cfRule type="expression" dxfId="1" priority="2">
      <formula>COUNTA($J$23:$BD$23)&lt;10</formula>
    </cfRule>
  </conditionalFormatting>
  <conditionalFormatting sqref="J25:T25 Y25 AD25 AI25:AQ25 AV25 AZ25">
    <cfRule type="expression" dxfId="0" priority="1">
      <formula>COUNTA($J$23:$BD$23)&lt;10</formula>
    </cfRule>
  </conditionalFormatting>
  <dataValidations count="1">
    <dataValidation imeMode="off" allowBlank="1" showInputMessage="1" showErrorMessage="1" sqref="BB5:BB7 J5:J7 N5:N7 R5:R7 V5:V7 Z5:Z7 AD5:AD7 AH5:AH7 AL5:AL7 AP5:AP7 AT5:AT7 AX5:AX7 J12:BE17 J22:BE22 Y23:Y26 AD23:AD26 AI23:AQ26 AV23:AV26 AZ23:AZ26 BE23:BE26 J23:T26"/>
  </dataValidations>
  <pageMargins left="0.70866141732283472" right="0.23622047244094491" top="0.31496062992125984" bottom="0.19685039370078741" header="0.31496062992125984" footer="0.23622047244094491"/>
  <pageSetup paperSize="9" firstPageNumber="7" orientation="portrait" useFirstPageNumber="1" r:id="rId1"/>
  <headerFooter>
    <oddFooter>&amp;C&amp;"Century,標準"&amp;12 5-&amp;P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topLeftCell="A19" zoomScaleNormal="100" workbookViewId="0">
      <selection activeCell="N51" sqref="N51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89" t="s">
        <v>180</v>
      </c>
      <c r="B1" s="89"/>
      <c r="C1" s="89"/>
      <c r="D1" s="89"/>
      <c r="E1" s="89"/>
      <c r="F1" s="89"/>
      <c r="G1" s="89"/>
      <c r="H1" s="89"/>
    </row>
    <row r="2" spans="1:8" ht="42.75" customHeight="1" thickBot="1">
      <c r="A2" s="73"/>
      <c r="B2" s="73"/>
      <c r="C2" s="73"/>
      <c r="D2" s="850" t="s">
        <v>198</v>
      </c>
      <c r="E2" s="850"/>
      <c r="F2" s="850"/>
      <c r="G2" s="850"/>
      <c r="H2" s="850"/>
    </row>
    <row r="3" spans="1:8" ht="17.45" customHeight="1" thickBot="1">
      <c r="A3" s="64" t="s">
        <v>183</v>
      </c>
      <c r="B3" s="65" t="s">
        <v>184</v>
      </c>
      <c r="C3" s="74" t="s">
        <v>181</v>
      </c>
      <c r="D3" s="63" t="s">
        <v>182</v>
      </c>
      <c r="E3" s="64" t="s">
        <v>183</v>
      </c>
      <c r="F3" s="65" t="s">
        <v>184</v>
      </c>
      <c r="G3" s="74" t="s">
        <v>181</v>
      </c>
      <c r="H3" s="72" t="s">
        <v>182</v>
      </c>
    </row>
    <row r="4" spans="1:8" ht="17.45" customHeight="1">
      <c r="A4" s="846" t="s">
        <v>185</v>
      </c>
      <c r="B4" s="62" t="s">
        <v>199</v>
      </c>
      <c r="C4" s="83">
        <v>2</v>
      </c>
      <c r="D4" s="847" t="s">
        <v>195</v>
      </c>
      <c r="E4" s="851" t="s">
        <v>188</v>
      </c>
      <c r="F4" s="66" t="s">
        <v>234</v>
      </c>
      <c r="G4" s="83">
        <v>30</v>
      </c>
      <c r="H4" s="847" t="s">
        <v>195</v>
      </c>
    </row>
    <row r="5" spans="1:8" ht="17.45" customHeight="1" thickBot="1">
      <c r="A5" s="836"/>
      <c r="B5" s="60" t="s">
        <v>200</v>
      </c>
      <c r="C5" s="84">
        <v>1</v>
      </c>
      <c r="D5" s="848"/>
      <c r="E5" s="852"/>
      <c r="F5" s="67" t="s">
        <v>235</v>
      </c>
      <c r="G5" s="85">
        <v>86</v>
      </c>
      <c r="H5" s="849"/>
    </row>
    <row r="6" spans="1:8" ht="17.45" customHeight="1">
      <c r="A6" s="836"/>
      <c r="B6" s="60" t="s">
        <v>201</v>
      </c>
      <c r="C6" s="84">
        <v>2</v>
      </c>
      <c r="D6" s="848"/>
      <c r="E6" s="852"/>
      <c r="F6" s="68" t="s">
        <v>236</v>
      </c>
      <c r="G6" s="86">
        <v>6</v>
      </c>
      <c r="H6" s="847" t="s">
        <v>196</v>
      </c>
    </row>
    <row r="7" spans="1:8" ht="17.45" customHeight="1">
      <c r="A7" s="836"/>
      <c r="B7" s="60" t="s">
        <v>202</v>
      </c>
      <c r="C7" s="84">
        <v>1</v>
      </c>
      <c r="D7" s="848"/>
      <c r="E7" s="852"/>
      <c r="F7" s="69" t="s">
        <v>237</v>
      </c>
      <c r="G7" s="84">
        <v>2</v>
      </c>
      <c r="H7" s="848"/>
    </row>
    <row r="8" spans="1:8" ht="17.45" customHeight="1">
      <c r="A8" s="836"/>
      <c r="B8" s="60" t="s">
        <v>203</v>
      </c>
      <c r="C8" s="84">
        <v>1</v>
      </c>
      <c r="D8" s="848"/>
      <c r="E8" s="852"/>
      <c r="F8" s="69" t="s">
        <v>238</v>
      </c>
      <c r="G8" s="84">
        <v>15</v>
      </c>
      <c r="H8" s="848"/>
    </row>
    <row r="9" spans="1:8" ht="17.45" customHeight="1">
      <c r="A9" s="836"/>
      <c r="B9" s="60" t="s">
        <v>204</v>
      </c>
      <c r="C9" s="84">
        <v>1</v>
      </c>
      <c r="D9" s="848"/>
      <c r="E9" s="852"/>
      <c r="F9" s="69" t="s">
        <v>239</v>
      </c>
      <c r="G9" s="84">
        <v>2</v>
      </c>
      <c r="H9" s="848"/>
    </row>
    <row r="10" spans="1:8" ht="17.45" customHeight="1" thickBot="1">
      <c r="A10" s="836"/>
      <c r="B10" s="60" t="s">
        <v>205</v>
      </c>
      <c r="C10" s="84">
        <v>4</v>
      </c>
      <c r="D10" s="848"/>
      <c r="E10" s="842"/>
      <c r="F10" s="67" t="s">
        <v>240</v>
      </c>
      <c r="G10" s="85">
        <v>0</v>
      </c>
      <c r="H10" s="849"/>
    </row>
    <row r="11" spans="1:8" ht="17.45" customHeight="1">
      <c r="A11" s="836"/>
      <c r="B11" s="60" t="s">
        <v>206</v>
      </c>
      <c r="C11" s="84">
        <v>1</v>
      </c>
      <c r="D11" s="848"/>
      <c r="E11" s="838" t="s">
        <v>189</v>
      </c>
      <c r="F11" s="66" t="s">
        <v>241</v>
      </c>
      <c r="G11" s="83">
        <v>7</v>
      </c>
      <c r="H11" s="847" t="s">
        <v>195</v>
      </c>
    </row>
    <row r="12" spans="1:8" ht="17.45" customHeight="1">
      <c r="A12" s="836"/>
      <c r="B12" s="60" t="s">
        <v>207</v>
      </c>
      <c r="C12" s="84">
        <v>61</v>
      </c>
      <c r="D12" s="848"/>
      <c r="E12" s="839"/>
      <c r="F12" s="69" t="s">
        <v>242</v>
      </c>
      <c r="G12" s="84">
        <v>3</v>
      </c>
      <c r="H12" s="848"/>
    </row>
    <row r="13" spans="1:8" ht="17.45" customHeight="1" thickBot="1">
      <c r="A13" s="837"/>
      <c r="B13" s="61" t="s">
        <v>208</v>
      </c>
      <c r="C13" s="85">
        <v>14</v>
      </c>
      <c r="D13" s="848"/>
      <c r="E13" s="839"/>
      <c r="F13" s="69" t="s">
        <v>243</v>
      </c>
      <c r="G13" s="84">
        <v>8</v>
      </c>
      <c r="H13" s="848"/>
    </row>
    <row r="14" spans="1:8" ht="17.45" customHeight="1">
      <c r="A14" s="835" t="s">
        <v>294</v>
      </c>
      <c r="B14" s="62" t="s">
        <v>209</v>
      </c>
      <c r="C14" s="83">
        <v>4</v>
      </c>
      <c r="D14" s="848"/>
      <c r="E14" s="839"/>
      <c r="F14" s="69" t="s">
        <v>244</v>
      </c>
      <c r="G14" s="84">
        <v>13</v>
      </c>
      <c r="H14" s="848"/>
    </row>
    <row r="15" spans="1:8" ht="17.45" customHeight="1">
      <c r="A15" s="836"/>
      <c r="B15" s="60" t="s">
        <v>210</v>
      </c>
      <c r="C15" s="84">
        <v>2</v>
      </c>
      <c r="D15" s="848"/>
      <c r="E15" s="839"/>
      <c r="F15" s="69" t="s">
        <v>245</v>
      </c>
      <c r="G15" s="84">
        <v>7</v>
      </c>
      <c r="H15" s="848"/>
    </row>
    <row r="16" spans="1:8" ht="17.45" customHeight="1">
      <c r="A16" s="836"/>
      <c r="B16" s="60" t="s">
        <v>211</v>
      </c>
      <c r="C16" s="84">
        <v>7</v>
      </c>
      <c r="D16" s="848"/>
      <c r="E16" s="839"/>
      <c r="F16" s="69" t="s">
        <v>246</v>
      </c>
      <c r="G16" s="84">
        <v>7</v>
      </c>
      <c r="H16" s="848"/>
    </row>
    <row r="17" spans="1:8" ht="17.45" customHeight="1" thickBot="1">
      <c r="A17" s="836"/>
      <c r="B17" s="60" t="s">
        <v>212</v>
      </c>
      <c r="C17" s="84">
        <v>1</v>
      </c>
      <c r="D17" s="848"/>
      <c r="E17" s="839"/>
      <c r="F17" s="67" t="s">
        <v>247</v>
      </c>
      <c r="G17" s="85">
        <v>20</v>
      </c>
      <c r="H17" s="849"/>
    </row>
    <row r="18" spans="1:8" ht="17.45" customHeight="1" thickBot="1">
      <c r="A18" s="836"/>
      <c r="B18" s="61" t="s">
        <v>213</v>
      </c>
      <c r="C18" s="85">
        <v>1</v>
      </c>
      <c r="D18" s="849"/>
      <c r="E18" s="839"/>
      <c r="F18" s="68" t="s">
        <v>248</v>
      </c>
      <c r="G18" s="86">
        <v>7</v>
      </c>
      <c r="H18" s="847" t="s">
        <v>196</v>
      </c>
    </row>
    <row r="19" spans="1:8" ht="17.45" customHeight="1">
      <c r="A19" s="836"/>
      <c r="B19" s="59" t="s">
        <v>214</v>
      </c>
      <c r="C19" s="86">
        <v>3</v>
      </c>
      <c r="D19" s="847" t="s">
        <v>196</v>
      </c>
      <c r="E19" s="839"/>
      <c r="F19" s="69" t="s">
        <v>249</v>
      </c>
      <c r="G19" s="84">
        <v>7</v>
      </c>
      <c r="H19" s="848"/>
    </row>
    <row r="20" spans="1:8" ht="17.45" customHeight="1" thickBot="1">
      <c r="A20" s="836"/>
      <c r="B20" s="60" t="s">
        <v>215</v>
      </c>
      <c r="C20" s="84">
        <v>2</v>
      </c>
      <c r="D20" s="848"/>
      <c r="E20" s="840"/>
      <c r="F20" s="67" t="s">
        <v>250</v>
      </c>
      <c r="G20" s="85">
        <v>6</v>
      </c>
      <c r="H20" s="849"/>
    </row>
    <row r="21" spans="1:8" ht="17.45" customHeight="1" thickBot="1">
      <c r="A21" s="837"/>
      <c r="B21" s="61" t="s">
        <v>216</v>
      </c>
      <c r="C21" s="85">
        <v>2</v>
      </c>
      <c r="D21" s="844"/>
      <c r="E21" s="90" t="s">
        <v>190</v>
      </c>
      <c r="F21" s="70" t="s">
        <v>325</v>
      </c>
      <c r="G21" s="87">
        <v>1</v>
      </c>
      <c r="H21" s="847" t="s">
        <v>195</v>
      </c>
    </row>
    <row r="22" spans="1:8" ht="17.45" customHeight="1">
      <c r="A22" s="835" t="s">
        <v>186</v>
      </c>
      <c r="B22" s="62" t="s">
        <v>217</v>
      </c>
      <c r="C22" s="83">
        <v>0</v>
      </c>
      <c r="D22" s="843" t="s">
        <v>195</v>
      </c>
      <c r="E22" s="841" t="s">
        <v>191</v>
      </c>
      <c r="F22" s="66" t="s">
        <v>251</v>
      </c>
      <c r="G22" s="83">
        <v>1</v>
      </c>
      <c r="H22" s="848"/>
    </row>
    <row r="23" spans="1:8" ht="17.45" customHeight="1" thickBot="1">
      <c r="A23" s="836"/>
      <c r="B23" s="60" t="s">
        <v>218</v>
      </c>
      <c r="C23" s="84">
        <v>3</v>
      </c>
      <c r="D23" s="843"/>
      <c r="E23" s="842"/>
      <c r="F23" s="67" t="s">
        <v>252</v>
      </c>
      <c r="G23" s="85">
        <v>2</v>
      </c>
      <c r="H23" s="848"/>
    </row>
    <row r="24" spans="1:8" ht="17.45" customHeight="1">
      <c r="A24" s="836"/>
      <c r="B24" s="60" t="s">
        <v>219</v>
      </c>
      <c r="C24" s="84">
        <v>1</v>
      </c>
      <c r="D24" s="843"/>
      <c r="E24" s="838" t="s">
        <v>192</v>
      </c>
      <c r="F24" s="66" t="s">
        <v>253</v>
      </c>
      <c r="G24" s="83">
        <v>9</v>
      </c>
      <c r="H24" s="848"/>
    </row>
    <row r="25" spans="1:8" ht="17.45" customHeight="1">
      <c r="A25" s="836"/>
      <c r="B25" s="60" t="s">
        <v>220</v>
      </c>
      <c r="C25" s="84">
        <v>2</v>
      </c>
      <c r="D25" s="843"/>
      <c r="E25" s="839"/>
      <c r="F25" s="69" t="s">
        <v>254</v>
      </c>
      <c r="G25" s="84">
        <v>4</v>
      </c>
      <c r="H25" s="848"/>
    </row>
    <row r="26" spans="1:8" ht="17.45" customHeight="1" thickBot="1">
      <c r="A26" s="836"/>
      <c r="B26" s="61" t="s">
        <v>221</v>
      </c>
      <c r="C26" s="85">
        <v>3</v>
      </c>
      <c r="D26" s="844"/>
      <c r="E26" s="839"/>
      <c r="F26" s="69" t="s">
        <v>255</v>
      </c>
      <c r="G26" s="84">
        <v>13</v>
      </c>
      <c r="H26" s="848"/>
    </row>
    <row r="27" spans="1:8" ht="17.45" customHeight="1">
      <c r="A27" s="836"/>
      <c r="B27" s="59" t="s">
        <v>222</v>
      </c>
      <c r="C27" s="86">
        <v>1</v>
      </c>
      <c r="D27" s="843" t="s">
        <v>196</v>
      </c>
      <c r="E27" s="839"/>
      <c r="F27" s="69" t="s">
        <v>256</v>
      </c>
      <c r="G27" s="84">
        <v>13</v>
      </c>
      <c r="H27" s="848"/>
    </row>
    <row r="28" spans="1:8" ht="17.45" customHeight="1" thickBot="1">
      <c r="A28" s="837"/>
      <c r="B28" s="61" t="s">
        <v>223</v>
      </c>
      <c r="C28" s="85">
        <v>3</v>
      </c>
      <c r="D28" s="844"/>
      <c r="E28" s="839"/>
      <c r="F28" s="69" t="s">
        <v>257</v>
      </c>
      <c r="G28" s="84">
        <v>9</v>
      </c>
      <c r="H28" s="848"/>
    </row>
    <row r="29" spans="1:8" ht="17.45" customHeight="1">
      <c r="A29" s="835" t="s">
        <v>187</v>
      </c>
      <c r="B29" s="62" t="s">
        <v>224</v>
      </c>
      <c r="C29" s="83">
        <v>6</v>
      </c>
      <c r="D29" s="843" t="s">
        <v>195</v>
      </c>
      <c r="E29" s="839"/>
      <c r="F29" s="69" t="s">
        <v>348</v>
      </c>
      <c r="G29" s="84">
        <v>1</v>
      </c>
      <c r="H29" s="848"/>
    </row>
    <row r="30" spans="1:8" ht="17.45" customHeight="1">
      <c r="A30" s="836"/>
      <c r="B30" s="60" t="s">
        <v>225</v>
      </c>
      <c r="C30" s="84">
        <v>1</v>
      </c>
      <c r="D30" s="843"/>
      <c r="E30" s="839"/>
      <c r="F30" s="69" t="s">
        <v>258</v>
      </c>
      <c r="G30" s="84">
        <v>1</v>
      </c>
      <c r="H30" s="848"/>
    </row>
    <row r="31" spans="1:8" ht="17.45" customHeight="1" thickBot="1">
      <c r="A31" s="836"/>
      <c r="B31" s="61" t="s">
        <v>226</v>
      </c>
      <c r="C31" s="85">
        <v>1</v>
      </c>
      <c r="D31" s="844"/>
      <c r="E31" s="840"/>
      <c r="F31" s="67" t="s">
        <v>259</v>
      </c>
      <c r="G31" s="85">
        <v>1</v>
      </c>
      <c r="H31" s="848"/>
    </row>
    <row r="32" spans="1:8" ht="17.45" customHeight="1">
      <c r="A32" s="836"/>
      <c r="B32" s="59" t="s">
        <v>227</v>
      </c>
      <c r="C32" s="86">
        <v>1</v>
      </c>
      <c r="D32" s="843" t="s">
        <v>196</v>
      </c>
      <c r="E32" s="841" t="s">
        <v>193</v>
      </c>
      <c r="F32" s="853" t="s">
        <v>260</v>
      </c>
      <c r="G32" s="855">
        <v>2</v>
      </c>
      <c r="H32" s="848"/>
    </row>
    <row r="33" spans="1:8" ht="17.45" customHeight="1" thickBot="1">
      <c r="A33" s="837"/>
      <c r="B33" s="61" t="s">
        <v>228</v>
      </c>
      <c r="C33" s="85">
        <v>1</v>
      </c>
      <c r="D33" s="844"/>
      <c r="E33" s="842"/>
      <c r="F33" s="854"/>
      <c r="G33" s="856"/>
      <c r="H33" s="848"/>
    </row>
    <row r="34" spans="1:8" ht="17.45" customHeight="1">
      <c r="A34" s="835" t="s">
        <v>295</v>
      </c>
      <c r="B34" s="62" t="s">
        <v>229</v>
      </c>
      <c r="C34" s="83">
        <v>2</v>
      </c>
      <c r="D34" s="845" t="s">
        <v>195</v>
      </c>
      <c r="E34" s="841" t="s">
        <v>293</v>
      </c>
      <c r="F34" s="66" t="s">
        <v>261</v>
      </c>
      <c r="G34" s="83">
        <v>6</v>
      </c>
      <c r="H34" s="848"/>
    </row>
    <row r="35" spans="1:8" ht="17.45" customHeight="1">
      <c r="A35" s="836"/>
      <c r="B35" s="60" t="s">
        <v>230</v>
      </c>
      <c r="C35" s="130">
        <v>3</v>
      </c>
      <c r="D35" s="843"/>
      <c r="E35" s="852"/>
      <c r="F35" s="69" t="s">
        <v>262</v>
      </c>
      <c r="G35" s="84">
        <v>6</v>
      </c>
      <c r="H35" s="848"/>
    </row>
    <row r="36" spans="1:8" ht="17.45" customHeight="1">
      <c r="A36" s="836"/>
      <c r="B36" s="60" t="s">
        <v>231</v>
      </c>
      <c r="C36" s="119">
        <v>5</v>
      </c>
      <c r="D36" s="843"/>
      <c r="E36" s="852"/>
      <c r="F36" s="69" t="s">
        <v>263</v>
      </c>
      <c r="G36" s="84">
        <v>5</v>
      </c>
      <c r="H36" s="848"/>
    </row>
    <row r="37" spans="1:8" ht="17.45" customHeight="1">
      <c r="A37" s="836"/>
      <c r="B37" s="60" t="s">
        <v>232</v>
      </c>
      <c r="C37" s="131">
        <v>3</v>
      </c>
      <c r="D37" s="843"/>
      <c r="E37" s="852"/>
      <c r="F37" s="69" t="s">
        <v>264</v>
      </c>
      <c r="G37" s="84">
        <v>7</v>
      </c>
      <c r="H37" s="848"/>
    </row>
    <row r="38" spans="1:8" ht="17.45" customHeight="1" thickBot="1">
      <c r="A38" s="837"/>
      <c r="B38" s="61" t="s">
        <v>233</v>
      </c>
      <c r="C38" s="85">
        <v>6</v>
      </c>
      <c r="D38" s="844"/>
      <c r="E38" s="852"/>
      <c r="F38" s="69" t="s">
        <v>265</v>
      </c>
      <c r="G38" s="84">
        <v>1</v>
      </c>
      <c r="H38" s="848"/>
    </row>
    <row r="39" spans="1:8" ht="17.45" customHeight="1">
      <c r="A39" s="75"/>
      <c r="B39" s="76"/>
      <c r="C39" s="71"/>
      <c r="D39" s="71"/>
      <c r="E39" s="852"/>
      <c r="F39" s="69" t="s">
        <v>266</v>
      </c>
      <c r="G39" s="84">
        <v>2</v>
      </c>
      <c r="H39" s="848"/>
    </row>
    <row r="40" spans="1:8" ht="17.45" customHeight="1" thickBot="1">
      <c r="A40" s="82"/>
      <c r="B40" s="76"/>
      <c r="C40" s="71"/>
      <c r="D40" s="71"/>
      <c r="E40" s="852"/>
      <c r="F40" s="67" t="s">
        <v>267</v>
      </c>
      <c r="G40" s="85">
        <v>5</v>
      </c>
      <c r="H40" s="849"/>
    </row>
    <row r="41" spans="1:8" ht="17.45" customHeight="1">
      <c r="A41" s="75"/>
      <c r="B41" s="76"/>
      <c r="C41" s="71"/>
      <c r="D41" s="71"/>
      <c r="E41" s="852"/>
      <c r="F41" s="68" t="s">
        <v>268</v>
      </c>
      <c r="G41" s="86">
        <v>2</v>
      </c>
      <c r="H41" s="847" t="s">
        <v>196</v>
      </c>
    </row>
    <row r="42" spans="1:8" ht="17.45" customHeight="1" thickBot="1">
      <c r="A42" s="75"/>
      <c r="B42" s="76"/>
      <c r="C42" s="71"/>
      <c r="D42" s="71"/>
      <c r="E42" s="842"/>
      <c r="F42" s="67" t="s">
        <v>269</v>
      </c>
      <c r="G42" s="85">
        <v>5</v>
      </c>
      <c r="H42" s="849"/>
    </row>
    <row r="43" spans="1:8" ht="17.45" customHeight="1">
      <c r="A43" s="75"/>
      <c r="B43" s="76"/>
      <c r="C43" s="71"/>
      <c r="D43" s="71"/>
      <c r="E43" s="852" t="s">
        <v>194</v>
      </c>
      <c r="F43" s="66" t="s">
        <v>270</v>
      </c>
      <c r="G43" s="123">
        <v>1</v>
      </c>
      <c r="H43" s="848" t="s">
        <v>197</v>
      </c>
    </row>
    <row r="44" spans="1:8" ht="17.45" customHeight="1" thickBot="1">
      <c r="A44" s="75"/>
      <c r="B44" s="76"/>
      <c r="C44" s="71"/>
      <c r="D44" s="71"/>
      <c r="E44" s="842"/>
      <c r="F44" s="67" t="s">
        <v>347</v>
      </c>
      <c r="G44" s="124">
        <v>1</v>
      </c>
      <c r="H44" s="849"/>
    </row>
  </sheetData>
  <sheetProtection selectLockedCells="1"/>
  <mergeCells count="29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F32:F33"/>
    <mergeCell ref="G32:G33"/>
    <mergeCell ref="E43:E44"/>
    <mergeCell ref="E34:E42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31496062992125984" bottom="0.19685039370078741" header="0.31496062992125984" footer="0.23622047244094491"/>
  <pageSetup paperSize="9" firstPageNumber="8" orientation="portrait" useFirstPageNumber="1" r:id="rId1"/>
  <headerFooter>
    <oddFooter>&amp;C&amp;"Century,標準"&amp;12 5-&amp;P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zoomScaleNormal="100" workbookViewId="0">
      <selection activeCell="N51" sqref="N51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85" t="s">
        <v>271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20.100000000000001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39.950000000000003" customHeight="1" thickBot="1">
      <c r="A3" s="390" t="s">
        <v>340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24.95" customHeight="1">
      <c r="A4" s="863" t="s">
        <v>272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5"/>
      <c r="M4" s="890" t="s">
        <v>292</v>
      </c>
      <c r="N4" s="891"/>
      <c r="O4" s="891"/>
      <c r="P4" s="891"/>
      <c r="Q4" s="891"/>
      <c r="R4" s="891"/>
      <c r="S4" s="891"/>
      <c r="T4" s="892"/>
      <c r="U4" s="900" t="s">
        <v>291</v>
      </c>
      <c r="V4" s="901"/>
      <c r="W4" s="901"/>
      <c r="X4" s="902"/>
    </row>
    <row r="5" spans="1:24" ht="24.95" customHeight="1" thickBot="1">
      <c r="A5" s="866"/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8"/>
      <c r="M5" s="893"/>
      <c r="N5" s="894"/>
      <c r="O5" s="894"/>
      <c r="P5" s="894"/>
      <c r="Q5" s="894"/>
      <c r="R5" s="894"/>
      <c r="S5" s="894"/>
      <c r="T5" s="895"/>
      <c r="U5" s="903"/>
      <c r="V5" s="904"/>
      <c r="W5" s="904"/>
      <c r="X5" s="905"/>
    </row>
    <row r="6" spans="1:24" ht="30" customHeight="1">
      <c r="A6" s="857" t="s">
        <v>273</v>
      </c>
      <c r="B6" s="858"/>
      <c r="C6" s="869" t="s">
        <v>275</v>
      </c>
      <c r="D6" s="870"/>
      <c r="E6" s="870"/>
      <c r="F6" s="870"/>
      <c r="G6" s="870"/>
      <c r="H6" s="870"/>
      <c r="I6" s="870"/>
      <c r="J6" s="870"/>
      <c r="K6" s="870"/>
      <c r="L6" s="871"/>
      <c r="M6" s="906">
        <v>145</v>
      </c>
      <c r="N6" s="907"/>
      <c r="O6" s="907"/>
      <c r="P6" s="907"/>
      <c r="Q6" s="907"/>
      <c r="R6" s="907"/>
      <c r="S6" s="907"/>
      <c r="T6" s="908"/>
      <c r="U6" s="906">
        <v>787</v>
      </c>
      <c r="V6" s="907"/>
      <c r="W6" s="907"/>
      <c r="X6" s="910"/>
    </row>
    <row r="7" spans="1:24" ht="30" customHeight="1">
      <c r="A7" s="859"/>
      <c r="B7" s="860"/>
      <c r="C7" s="872" t="s">
        <v>276</v>
      </c>
      <c r="D7" s="873"/>
      <c r="E7" s="873"/>
      <c r="F7" s="873"/>
      <c r="G7" s="873"/>
      <c r="H7" s="873"/>
      <c r="I7" s="873"/>
      <c r="J7" s="873"/>
      <c r="K7" s="873"/>
      <c r="L7" s="874"/>
      <c r="M7" s="896">
        <v>85</v>
      </c>
      <c r="N7" s="897"/>
      <c r="O7" s="897"/>
      <c r="P7" s="897"/>
      <c r="Q7" s="897"/>
      <c r="R7" s="897"/>
      <c r="S7" s="897"/>
      <c r="T7" s="898"/>
      <c r="U7" s="896">
        <v>467</v>
      </c>
      <c r="V7" s="897"/>
      <c r="W7" s="897"/>
      <c r="X7" s="909"/>
    </row>
    <row r="8" spans="1:24" ht="30" customHeight="1">
      <c r="A8" s="859"/>
      <c r="B8" s="860"/>
      <c r="C8" s="872" t="s">
        <v>277</v>
      </c>
      <c r="D8" s="873"/>
      <c r="E8" s="873"/>
      <c r="F8" s="873"/>
      <c r="G8" s="873"/>
      <c r="H8" s="873"/>
      <c r="I8" s="873"/>
      <c r="J8" s="873"/>
      <c r="K8" s="873"/>
      <c r="L8" s="874"/>
      <c r="M8" s="896">
        <v>193</v>
      </c>
      <c r="N8" s="897"/>
      <c r="O8" s="897"/>
      <c r="P8" s="897"/>
      <c r="Q8" s="897"/>
      <c r="R8" s="897"/>
      <c r="S8" s="897"/>
      <c r="T8" s="898"/>
      <c r="U8" s="896">
        <v>1075</v>
      </c>
      <c r="V8" s="897"/>
      <c r="W8" s="897"/>
      <c r="X8" s="909"/>
    </row>
    <row r="9" spans="1:24" ht="30" customHeight="1">
      <c r="A9" s="859"/>
      <c r="B9" s="860"/>
      <c r="C9" s="872" t="s">
        <v>278</v>
      </c>
      <c r="D9" s="873"/>
      <c r="E9" s="873"/>
      <c r="F9" s="873"/>
      <c r="G9" s="873"/>
      <c r="H9" s="873"/>
      <c r="I9" s="873"/>
      <c r="J9" s="873"/>
      <c r="K9" s="873"/>
      <c r="L9" s="874"/>
      <c r="M9" s="896">
        <v>18</v>
      </c>
      <c r="N9" s="897"/>
      <c r="O9" s="897"/>
      <c r="P9" s="897"/>
      <c r="Q9" s="897"/>
      <c r="R9" s="897"/>
      <c r="S9" s="897"/>
      <c r="T9" s="898"/>
      <c r="U9" s="896">
        <v>132</v>
      </c>
      <c r="V9" s="897"/>
      <c r="W9" s="897"/>
      <c r="X9" s="909"/>
    </row>
    <row r="10" spans="1:24" ht="30" customHeight="1">
      <c r="A10" s="859"/>
      <c r="B10" s="860"/>
      <c r="C10" s="872" t="s">
        <v>279</v>
      </c>
      <c r="D10" s="873"/>
      <c r="E10" s="873"/>
      <c r="F10" s="873"/>
      <c r="G10" s="873"/>
      <c r="H10" s="873"/>
      <c r="I10" s="873"/>
      <c r="J10" s="873"/>
      <c r="K10" s="873"/>
      <c r="L10" s="874"/>
      <c r="M10" s="896">
        <v>83</v>
      </c>
      <c r="N10" s="897"/>
      <c r="O10" s="897"/>
      <c r="P10" s="897"/>
      <c r="Q10" s="897"/>
      <c r="R10" s="897"/>
      <c r="S10" s="897"/>
      <c r="T10" s="898"/>
      <c r="U10" s="896">
        <v>489</v>
      </c>
      <c r="V10" s="897"/>
      <c r="W10" s="897"/>
      <c r="X10" s="909"/>
    </row>
    <row r="11" spans="1:24" ht="30" customHeight="1">
      <c r="A11" s="859"/>
      <c r="B11" s="860"/>
      <c r="C11" s="872" t="s">
        <v>280</v>
      </c>
      <c r="D11" s="873"/>
      <c r="E11" s="873"/>
      <c r="F11" s="873"/>
      <c r="G11" s="873"/>
      <c r="H11" s="873"/>
      <c r="I11" s="873"/>
      <c r="J11" s="873"/>
      <c r="K11" s="873"/>
      <c r="L11" s="874"/>
      <c r="M11" s="896">
        <v>11</v>
      </c>
      <c r="N11" s="897"/>
      <c r="O11" s="897"/>
      <c r="P11" s="897"/>
      <c r="Q11" s="897"/>
      <c r="R11" s="897"/>
      <c r="S11" s="897"/>
      <c r="T11" s="898"/>
      <c r="U11" s="896">
        <v>56</v>
      </c>
      <c r="V11" s="897"/>
      <c r="W11" s="897"/>
      <c r="X11" s="909"/>
    </row>
    <row r="12" spans="1:24" ht="30" customHeight="1" thickBot="1">
      <c r="A12" s="861"/>
      <c r="B12" s="862"/>
      <c r="C12" s="875" t="s">
        <v>281</v>
      </c>
      <c r="D12" s="876"/>
      <c r="E12" s="876"/>
      <c r="F12" s="876"/>
      <c r="G12" s="876"/>
      <c r="H12" s="876"/>
      <c r="I12" s="876"/>
      <c r="J12" s="876"/>
      <c r="K12" s="876"/>
      <c r="L12" s="877"/>
      <c r="M12" s="886">
        <v>73</v>
      </c>
      <c r="N12" s="887"/>
      <c r="O12" s="887"/>
      <c r="P12" s="887"/>
      <c r="Q12" s="887"/>
      <c r="R12" s="887"/>
      <c r="S12" s="887"/>
      <c r="T12" s="889"/>
      <c r="U12" s="886">
        <v>400</v>
      </c>
      <c r="V12" s="887"/>
      <c r="W12" s="887"/>
      <c r="X12" s="888"/>
    </row>
    <row r="13" spans="1:24" ht="20.100000000000001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39.950000000000003" customHeight="1" thickBot="1">
      <c r="A14" s="390" t="s">
        <v>339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ht="24.95" customHeight="1">
      <c r="A15" s="863" t="s">
        <v>272</v>
      </c>
      <c r="B15" s="864"/>
      <c r="C15" s="864"/>
      <c r="D15" s="864"/>
      <c r="E15" s="864"/>
      <c r="F15" s="864"/>
      <c r="G15" s="864"/>
      <c r="H15" s="864"/>
      <c r="I15" s="864"/>
      <c r="J15" s="864"/>
      <c r="K15" s="864"/>
      <c r="L15" s="865"/>
      <c r="M15" s="890" t="s">
        <v>292</v>
      </c>
      <c r="N15" s="891"/>
      <c r="O15" s="891"/>
      <c r="P15" s="891"/>
      <c r="Q15" s="891"/>
      <c r="R15" s="891"/>
      <c r="S15" s="891"/>
      <c r="T15" s="892"/>
      <c r="U15" s="900" t="s">
        <v>291</v>
      </c>
      <c r="V15" s="901"/>
      <c r="W15" s="901"/>
      <c r="X15" s="902"/>
    </row>
    <row r="16" spans="1:24" ht="24.95" customHeight="1" thickBot="1">
      <c r="A16" s="866"/>
      <c r="B16" s="867"/>
      <c r="C16" s="867"/>
      <c r="D16" s="867"/>
      <c r="E16" s="867"/>
      <c r="F16" s="867"/>
      <c r="G16" s="867"/>
      <c r="H16" s="867"/>
      <c r="I16" s="867"/>
      <c r="J16" s="867"/>
      <c r="K16" s="867"/>
      <c r="L16" s="868"/>
      <c r="M16" s="893"/>
      <c r="N16" s="894"/>
      <c r="O16" s="894"/>
      <c r="P16" s="894"/>
      <c r="Q16" s="894"/>
      <c r="R16" s="894"/>
      <c r="S16" s="894"/>
      <c r="T16" s="895"/>
      <c r="U16" s="903"/>
      <c r="V16" s="904"/>
      <c r="W16" s="904"/>
      <c r="X16" s="905"/>
    </row>
    <row r="17" spans="1:24" ht="30" customHeight="1">
      <c r="A17" s="857" t="s">
        <v>274</v>
      </c>
      <c r="B17" s="858"/>
      <c r="C17" s="872" t="s">
        <v>337</v>
      </c>
      <c r="D17" s="873"/>
      <c r="E17" s="873"/>
      <c r="F17" s="873"/>
      <c r="G17" s="873"/>
      <c r="H17" s="873"/>
      <c r="I17" s="873"/>
      <c r="J17" s="873"/>
      <c r="K17" s="873"/>
      <c r="L17" s="874"/>
      <c r="M17" s="899">
        <v>22</v>
      </c>
      <c r="N17" s="899"/>
      <c r="O17" s="899"/>
      <c r="P17" s="899"/>
      <c r="Q17" s="899"/>
      <c r="R17" s="899"/>
      <c r="S17" s="899"/>
      <c r="T17" s="899"/>
      <c r="U17" s="899">
        <v>307</v>
      </c>
      <c r="V17" s="899"/>
      <c r="W17" s="899"/>
      <c r="X17" s="911"/>
    </row>
    <row r="18" spans="1:24" ht="30" customHeight="1">
      <c r="A18" s="859"/>
      <c r="B18" s="860"/>
      <c r="C18" s="872" t="s">
        <v>282</v>
      </c>
      <c r="D18" s="873"/>
      <c r="E18" s="873"/>
      <c r="F18" s="873"/>
      <c r="G18" s="873"/>
      <c r="H18" s="873"/>
      <c r="I18" s="873"/>
      <c r="J18" s="873"/>
      <c r="K18" s="873"/>
      <c r="L18" s="874"/>
      <c r="M18" s="881">
        <v>4</v>
      </c>
      <c r="N18" s="881"/>
      <c r="O18" s="881"/>
      <c r="P18" s="881"/>
      <c r="Q18" s="881"/>
      <c r="R18" s="881"/>
      <c r="S18" s="881"/>
      <c r="T18" s="881"/>
      <c r="U18" s="881">
        <v>63</v>
      </c>
      <c r="V18" s="881"/>
      <c r="W18" s="881"/>
      <c r="X18" s="882"/>
    </row>
    <row r="19" spans="1:24" ht="30" customHeight="1">
      <c r="A19" s="859"/>
      <c r="B19" s="860"/>
      <c r="C19" s="872" t="s">
        <v>283</v>
      </c>
      <c r="D19" s="873"/>
      <c r="E19" s="873"/>
      <c r="F19" s="873"/>
      <c r="G19" s="873"/>
      <c r="H19" s="873"/>
      <c r="I19" s="873"/>
      <c r="J19" s="873"/>
      <c r="K19" s="873"/>
      <c r="L19" s="874"/>
      <c r="M19" s="881">
        <v>9</v>
      </c>
      <c r="N19" s="881"/>
      <c r="O19" s="881"/>
      <c r="P19" s="881"/>
      <c r="Q19" s="881"/>
      <c r="R19" s="881"/>
      <c r="S19" s="881"/>
      <c r="T19" s="881"/>
      <c r="U19" s="885">
        <v>89</v>
      </c>
      <c r="V19" s="881"/>
      <c r="W19" s="881"/>
      <c r="X19" s="882"/>
    </row>
    <row r="20" spans="1:24" ht="30" customHeight="1">
      <c r="A20" s="859"/>
      <c r="B20" s="860"/>
      <c r="C20" s="878" t="s">
        <v>285</v>
      </c>
      <c r="D20" s="879"/>
      <c r="E20" s="879"/>
      <c r="F20" s="879"/>
      <c r="G20" s="879"/>
      <c r="H20" s="879"/>
      <c r="I20" s="879"/>
      <c r="J20" s="879"/>
      <c r="K20" s="879"/>
      <c r="L20" s="880"/>
      <c r="M20" s="881">
        <v>47</v>
      </c>
      <c r="N20" s="881"/>
      <c r="O20" s="881"/>
      <c r="P20" s="881"/>
      <c r="Q20" s="881"/>
      <c r="R20" s="881"/>
      <c r="S20" s="881"/>
      <c r="T20" s="881"/>
      <c r="U20" s="881">
        <v>935</v>
      </c>
      <c r="V20" s="881"/>
      <c r="W20" s="881"/>
      <c r="X20" s="882"/>
    </row>
    <row r="21" spans="1:24" ht="30" customHeight="1">
      <c r="A21" s="859"/>
      <c r="B21" s="860"/>
      <c r="C21" s="872" t="s">
        <v>284</v>
      </c>
      <c r="D21" s="873"/>
      <c r="E21" s="873"/>
      <c r="F21" s="873"/>
      <c r="G21" s="873"/>
      <c r="H21" s="873"/>
      <c r="I21" s="873"/>
      <c r="J21" s="873"/>
      <c r="K21" s="873"/>
      <c r="L21" s="874"/>
      <c r="M21" s="881">
        <v>2</v>
      </c>
      <c r="N21" s="881"/>
      <c r="O21" s="881"/>
      <c r="P21" s="881"/>
      <c r="Q21" s="881"/>
      <c r="R21" s="881"/>
      <c r="S21" s="881"/>
      <c r="T21" s="881"/>
      <c r="U21" s="881">
        <v>44</v>
      </c>
      <c r="V21" s="881"/>
      <c r="W21" s="881"/>
      <c r="X21" s="882"/>
    </row>
    <row r="22" spans="1:24" ht="30" customHeight="1">
      <c r="A22" s="859"/>
      <c r="B22" s="860"/>
      <c r="C22" s="872" t="s">
        <v>286</v>
      </c>
      <c r="D22" s="873"/>
      <c r="E22" s="873"/>
      <c r="F22" s="873"/>
      <c r="G22" s="873"/>
      <c r="H22" s="873"/>
      <c r="I22" s="873"/>
      <c r="J22" s="873"/>
      <c r="K22" s="873"/>
      <c r="L22" s="874"/>
      <c r="M22" s="881">
        <v>8</v>
      </c>
      <c r="N22" s="881"/>
      <c r="O22" s="881"/>
      <c r="P22" s="881"/>
      <c r="Q22" s="881"/>
      <c r="R22" s="881"/>
      <c r="S22" s="881"/>
      <c r="T22" s="881"/>
      <c r="U22" s="881">
        <v>628</v>
      </c>
      <c r="V22" s="881"/>
      <c r="W22" s="881"/>
      <c r="X22" s="882"/>
    </row>
    <row r="23" spans="1:24" ht="30" customHeight="1" thickBot="1">
      <c r="A23" s="861"/>
      <c r="B23" s="862"/>
      <c r="C23" s="875" t="s">
        <v>338</v>
      </c>
      <c r="D23" s="876"/>
      <c r="E23" s="876"/>
      <c r="F23" s="876"/>
      <c r="G23" s="876"/>
      <c r="H23" s="876"/>
      <c r="I23" s="876"/>
      <c r="J23" s="876"/>
      <c r="K23" s="876"/>
      <c r="L23" s="877"/>
      <c r="M23" s="883">
        <v>1</v>
      </c>
      <c r="N23" s="883"/>
      <c r="O23" s="883"/>
      <c r="P23" s="883"/>
      <c r="Q23" s="883"/>
      <c r="R23" s="883"/>
      <c r="S23" s="883"/>
      <c r="T23" s="883"/>
      <c r="U23" s="883">
        <v>15</v>
      </c>
      <c r="V23" s="883"/>
      <c r="W23" s="883"/>
      <c r="X23" s="884"/>
    </row>
  </sheetData>
  <sheetProtection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6:X12 M17:X23"/>
    <dataValidation imeMode="hiragana" allowBlank="1" showInputMessage="1" showErrorMessage="1" sqref="A17:L23 A6:L12"/>
  </dataValidations>
  <pageMargins left="0.70866141732283472" right="0.23622047244094491" top="0.31496062992125984" bottom="0.19685039370078741" header="0.31496062992125984" footer="0.23622047244094491"/>
  <pageSetup paperSize="9" firstPageNumber="9" orientation="portrait" useFirstPageNumber="1" r:id="rId1"/>
  <headerFooter>
    <oddFooter>&amp;C&amp;"Century,標準"&amp;12 5-&amp;P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"/>
  <sheetViews>
    <sheetView workbookViewId="0">
      <selection activeCell="C25" sqref="C24:C25"/>
    </sheetView>
  </sheetViews>
  <sheetFormatPr defaultRowHeight="13.5"/>
  <sheetData>
    <row r="6" spans="2:2">
      <c r="B6" t="s">
        <v>332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平成27年中の主な出来事</vt:lpstr>
      <vt:lpstr>　　</vt:lpstr>
      <vt:lpstr>救急・救助統計</vt:lpstr>
      <vt:lpstr>活動概要・車両別出場状況5-1</vt:lpstr>
      <vt:lpstr>月別救急活動状況</vt:lpstr>
      <vt:lpstr>5年出場件数所要時間別・医療機関搬送時間別・曜日別</vt:lpstr>
      <vt:lpstr>時間帯別・診療科目別</vt:lpstr>
      <vt:lpstr>校区別出場件数5-5</vt:lpstr>
      <vt:lpstr>5年管内管外の搬送状況・隊員の応急処置状況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Sheet2</vt:lpstr>
      <vt:lpstr>Sheet3</vt:lpstr>
      <vt:lpstr>'5年管内管外の搬送状況・隊員の応急処置状況'!Print_Area</vt:lpstr>
      <vt:lpstr>'5年出場件数所要時間別・医療機関搬送時間別・曜日別'!Print_Area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'校区別出場件数5-5'!Print_Area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user</cp:lastModifiedBy>
  <cp:lastPrinted>2023-06-09T01:43:57Z</cp:lastPrinted>
  <dcterms:created xsi:type="dcterms:W3CDTF">2016-03-17T04:25:09Z</dcterms:created>
  <dcterms:modified xsi:type="dcterms:W3CDTF">2023-06-28T04:01:11Z</dcterms:modified>
</cp:coreProperties>
</file>