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883E65C5-BECF-4991-B295-55036CA6BC57}" xr6:coauthVersionLast="47" xr6:coauthVersionMax="47" xr10:uidLastSave="{00000000-0000-0000-0000-000000000000}"/>
  <bookViews>
    <workbookView xWindow="-108" yWindow="-108" windowWidth="23256" windowHeight="14160" tabRatio="84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AM34" i="10"/>
  <c r="AM35" i="10" s="1"/>
  <c r="AM36" i="10" s="1"/>
  <c r="CO34" i="10" l="1"/>
</calcChain>
</file>

<file path=xl/sharedStrings.xml><?xml version="1.0" encoding="utf-8"?>
<sst xmlns="http://schemas.openxmlformats.org/spreadsheetml/2006/main" count="1085" uniqueCount="621">
  <si>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</si>
  <si>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</si>
  <si>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</si>
  <si>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</si>
  <si>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</si>
  <si>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</si>
  <si>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</si>
  <si>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</si>
  <si>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</si>
  <si>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</si>
  <si>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</si>
  <si>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</si>
  <si>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</si>
  <si>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</si>
  <si>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</si>
  <si>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</si>
  <si>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</si>
  <si>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</si>
  <si>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</si>
  <si>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</si>
  <si>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</si>
  <si>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</si>
  <si>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</si>
  <si>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</si>
  <si>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</si>
  <si>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</si>
  <si>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</si>
  <si>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</si>
  <si>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</si>
  <si>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</si>
  <si>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</si>
  <si>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</si>
  <si>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</si>
  <si>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</si>
  <si>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</si>
  <si>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</si>
  <si>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</si>
  <si>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</si>
  <si>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</si>
  <si>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</si>
  <si>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</si>
  <si>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</si>
  <si>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</si>
  <si>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</si>
  <si>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</si>
  <si>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</si>
  <si>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</si>
  <si>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</si>
  <si>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</si>
  <si>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</si>
  <si>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</si>
  <si>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</si>
  <si>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</si>
  <si>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</si>
  <si>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</si>
  <si>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</si>
  <si>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</si>
  <si>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</si>
  <si>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</si>
  <si>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</si>
  <si>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</si>
  <si>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</si>
  <si>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</si>
  <si>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</si>
  <si>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</si>
  <si>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</si>
  <si>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</si>
  <si>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</si>
  <si>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</si>
  <si>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</si>
  <si>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</si>
  <si>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</si>
  <si>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</si>
  <si>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</si>
  <si>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</si>
  <si>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</si>
  <si>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</si>
  <si>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</si>
  <si>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</si>
  <si>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</si>
  <si>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</si>
  <si>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</si>
  <si>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</si>
  <si>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</si>
  <si>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</si>
  <si>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</si>
  <si>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</si>
  <si>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</si>
  <si>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</si>
  <si>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</si>
  <si>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</si>
  <si>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</si>
  <si>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</si>
  <si>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</si>
  <si>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</si>
  <si>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</si>
  <si>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</si>
  <si>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</si>
  <si>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</si>
  <si>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</si>
  <si>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</si>
  <si>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</si>
  <si>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</si>
  <si>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</si>
  <si>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</si>
  <si>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</si>
  <si>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</si>
  <si>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</si>
  <si>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</si>
  <si>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</si>
  <si>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</si>
  <si>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</si>
  <si>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</si>
  <si>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</si>
  <si>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</si>
  <si>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</si>
  <si>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</si>
  <si>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</si>
  <si>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</si>
  <si>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</si>
  <si>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</si>
  <si>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</si>
  <si>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</si>
  <si>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</si>
  <si>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</si>
  <si>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</si>
  <si>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</si>
  <si>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</si>
  <si>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</si>
  <si>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</si>
  <si>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</si>
  <si>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</si>
  <si>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</si>
  <si>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</si>
  <si>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</si>
  <si>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</si>
  <si>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</si>
  <si>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</si>
  <si>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</si>
  <si>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</si>
  <si>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</si>
  <si>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</si>
  <si>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</si>
  <si>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</si>
  <si>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</si>
  <si>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</si>
  <si>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</si>
  <si>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</si>
  <si>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</si>
  <si>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</si>
  <si>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</si>
  <si>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</si>
  <si>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</si>
  <si>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</si>
  <si>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</si>
  <si>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</si>
  <si>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</si>
  <si>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</si>
  <si>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</si>
  <si>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</si>
  <si>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</si>
  <si>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</si>
  <si>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</si>
  <si>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</si>
  <si>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</si>
  <si>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</si>
  <si>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</si>
  <si>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</si>
  <si>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</si>
  <si>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</si>
  <si>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</si>
  <si>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</si>
  <si>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</si>
  <si>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</si>
  <si>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</si>
  <si>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</si>
  <si>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</si>
  <si>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</si>
  <si>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</si>
  <si>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</si>
  <si>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</si>
  <si>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</si>
  <si>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</si>
  <si>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</si>
  <si>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</si>
  <si>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</si>
  <si>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</si>
  <si>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</si>
  <si>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</si>
  <si>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</si>
  <si>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</si>
  <si>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</si>
  <si>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</si>
  <si>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</si>
  <si>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</si>
  <si>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</si>
  <si>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</si>
  <si>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</si>
  <si>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</si>
  <si>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</si>
  <si>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</si>
  <si>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</si>
  <si>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</si>
  <si>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</si>
  <si>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</si>
  <si>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</si>
  <si>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</si>
  <si>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</si>
  <si>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</si>
  <si>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</si>
  <si>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</si>
  <si>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</si>
  <si>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</si>
  <si>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</si>
  <si>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</si>
  <si>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</si>
  <si>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</si>
  <si>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大阪府岸和田市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</si>
  <si>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</si>
  <si>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</si>
  <si>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</si>
  <si>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</si>
  <si>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</si>
  <si>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</si>
  <si>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</si>
  <si>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</si>
  <si>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</si>
  <si>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</si>
  <si>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</si>
  <si>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</si>
  <si>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</si>
  <si>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</si>
  <si>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</si>
  <si>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</si>
  <si>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</si>
  <si>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</si>
  <si>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</si>
  <si>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</si>
  <si>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</si>
  <si>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</si>
  <si>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</si>
  <si>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</si>
  <si>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</si>
  <si>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</si>
  <si>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</si>
  <si>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</si>
  <si>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</si>
  <si>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</si>
  <si>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</si>
  <si>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</si>
  <si>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</si>
  <si>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</si>
  <si>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</si>
  <si>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</si>
  <si>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</si>
  <si>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</si>
  <si>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</si>
  <si>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</si>
  <si>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</si>
  <si>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</si>
  <si>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</si>
  <si>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</si>
  <si>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</si>
  <si>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</si>
  <si>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</si>
  <si>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</si>
  <si>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</si>
  <si>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</si>
  <si>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</si>
  <si>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</si>
  <si>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</si>
  <si>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</si>
  <si>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</si>
  <si>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</si>
  <si>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</si>
  <si>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</si>
  <si>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</si>
  <si>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</si>
  <si>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</si>
  <si>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</si>
  <si>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</si>
  <si>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</si>
  <si>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</si>
  <si>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</si>
  <si>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</si>
  <si>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</si>
  <si>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</si>
  <si>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</si>
  <si>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</si>
  <si>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</si>
  <si>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</si>
  <si>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</si>
  <si>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</si>
  <si>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</si>
  <si>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</si>
  <si>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</si>
  <si>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</si>
  <si>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</si>
  <si>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</si>
  <si>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</si>
  <si>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</si>
  <si>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</si>
  <si>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</si>
  <si>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</si>
  <si>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</si>
  <si>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</si>
  <si>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</si>
  <si>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</si>
  <si>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</si>
  <si>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</si>
  <si>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</si>
  <si>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</si>
  <si>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</si>
  <si>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</si>
  <si>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</si>
  <si>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</si>
  <si>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</si>
  <si>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</si>
  <si>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</si>
  <si>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</si>
  <si>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</si>
  <si>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</si>
  <si>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</si>
  <si>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</si>
  <si>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</si>
  <si>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</si>
  <si>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</si>
  <si>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</si>
  <si>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</si>
  <si>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</si>
  <si>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</si>
  <si>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</si>
  <si>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</si>
  <si>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</si>
  <si>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</si>
  <si>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</si>
  <si>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</si>
  <si>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</si>
  <si>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</si>
  <si>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</si>
  <si>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</si>
  <si>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</si>
  <si>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</si>
  <si>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</si>
  <si>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</si>
  <si>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</si>
  <si>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</si>
  <si>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</si>
  <si>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</si>
  <si>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</si>
  <si>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</si>
  <si>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</si>
  <si>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</si>
  <si>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</si>
  <si>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</si>
  <si>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</si>
  <si>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</si>
  <si>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</si>
  <si>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</si>
  <si>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</si>
  <si>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</si>
  <si>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</si>
  <si>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</si>
  <si>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</si>
  <si>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</si>
  <si>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</si>
  <si>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</si>
  <si>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</si>
  <si>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</si>
  <si>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</si>
  <si>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</si>
  <si>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</si>
  <si>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大阪府岸和田市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</si>
  <si>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</si>
  <si>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</si>
  <si>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</si>
  <si>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</si>
  <si>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</si>
  <si>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</si>
  <si>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</si>
  <si>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</si>
  <si>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</si>
  <si>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</si>
  <si>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</si>
  <si>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</si>
  <si>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</si>
  <si>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</si>
  <si>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</si>
  <si>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</si>
  <si>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</si>
  <si>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</si>
  <si>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</si>
  <si>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</si>
  <si>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</si>
  <si>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</si>
  <si>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</si>
  <si>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</si>
  <si>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</si>
  <si>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</si>
  <si>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</si>
  <si>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</si>
  <si>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</si>
  <si>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</si>
  <si>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</si>
  <si>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</si>
  <si>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</si>
  <si>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</si>
  <si>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</si>
  <si>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</si>
  <si>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</si>
  <si>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</si>
  <si>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</si>
  <si>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</si>
  <si>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</si>
  <si>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</si>
  <si>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</si>
  <si>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</si>
  <si>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</si>
  <si>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</si>
  <si>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</si>
  <si>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</si>
  <si>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</si>
  <si>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</si>
  <si>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</si>
  <si>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</si>
  <si>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</si>
  <si>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</si>
  <si>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</si>
  <si>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</si>
  <si>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</si>
  <si>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</si>
  <si>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</si>
  <si>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</si>
  <si>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</si>
  <si>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</si>
  <si>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</si>
  <si>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</si>
  <si>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</si>
  <si>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</si>
  <si>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</si>
  <si>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</si>
  <si>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</si>
  <si>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</si>
  <si>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</si>
  <si>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</si>
  <si>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</si>
  <si>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</si>
  <si>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</si>
  <si>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</si>
  <si>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</si>
  <si>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</si>
  <si>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</si>
  <si>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</si>
  <si>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</si>
  <si>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</si>
  <si>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</si>
  <si>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</si>
  <si>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</si>
  <si>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</si>
  <si>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</si>
  <si>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</si>
  <si>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</si>
  <si>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</si>
  <si>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</si>
  <si>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</si>
  <si>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</si>
  <si>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</si>
  <si>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</si>
  <si>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</si>
  <si>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</si>
  <si>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</si>
  <si>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</si>
  <si>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</si>
  <si>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</si>
  <si>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</si>
  <si>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</si>
  <si>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</si>
  <si>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</si>
  <si>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</si>
  <si>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</si>
  <si>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</si>
  <si>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</si>
  <si>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</si>
  <si>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</si>
  <si>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</si>
  <si>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</si>
  <si>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</si>
  <si>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</si>
  <si>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</si>
  <si>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</si>
  <si>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</si>
  <si>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</si>
  <si>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</si>
  <si>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</si>
  <si>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</si>
  <si>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</si>
  <si>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</si>
  <si>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</si>
  <si>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</si>
  <si>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</si>
  <si>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</si>
  <si>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</si>
  <si>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</si>
  <si>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</si>
  <si>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</si>
  <si>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</si>
  <si>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</si>
  <si>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</si>
  <si>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</si>
  <si>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</si>
  <si>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</si>
  <si>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</si>
  <si>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</si>
  <si>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</si>
  <si>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</si>
  <si>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</si>
  <si>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</si>
  <si>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</si>
  <si>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</si>
  <si>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</si>
  <si>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</si>
  <si>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</si>
  <si>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</si>
  <si>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</si>
  <si>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</si>
  <si>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</si>
  <si>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</si>
  <si>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</si>
  <si>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</si>
  <si>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</si>
  <si>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</si>
  <si>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</si>
  <si>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</si>
  <si>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</si>
  <si>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</si>
  <si>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</si>
  <si>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</si>
  <si>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</si>
  <si>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</si>
  <si>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</si>
  <si>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</si>
  <si>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</si>
  <si>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</si>
  <si>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</si>
  <si>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</si>
  <si>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</si>
  <si>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</si>
  <si>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</si>
  <si>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</si>
  <si>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</si>
  <si>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</si>
  <si>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</si>
  <si>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</si>
  <si>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</si>
  <si>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</si>
  <si>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</si>
  <si>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</si>
  <si>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</si>
  <si>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</si>
  <si>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</si>
  <si>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</si>
  <si>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</si>
  <si>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</si>
  <si>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</si>
  <si>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</si>
  <si>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</si>
  <si>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</si>
  <si>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</si>
  <si>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</si>
  <si>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</si>
  <si>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</si>
  <si>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</si>
  <si>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</si>
  <si>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</si>
  <si>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</si>
  <si>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</si>
  <si>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</si>
  <si>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2.96</t>
  </si>
  <si>
    <t>病院事業会計</t>
  </si>
  <si>
    <t>▲ 0.36</t>
  </si>
  <si>
    <t>▲ 1.29</t>
  </si>
  <si>
    <t>上水道事業会計</t>
  </si>
  <si>
    <t>一般会計</t>
  </si>
  <si>
    <t>介護保険事業特別会計</t>
  </si>
  <si>
    <t>国民健康保険事業特別会計</t>
  </si>
  <si>
    <t>▲ 0.91</t>
  </si>
  <si>
    <t>▲ 0.31</t>
  </si>
  <si>
    <t>後期高齢者医療特別会計</t>
  </si>
  <si>
    <t>自転車競技事業特別会計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</si>
  <si>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</si>
  <si>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</si>
  <si>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</si>
  <si>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</si>
  <si>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</si>
  <si>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</si>
  <si>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</si>
  <si>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</si>
  <si>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</si>
  <si>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岸和田市ふるさと応援基金</t>
    <phoneticPr fontId="5"/>
  </si>
  <si>
    <t>岸和田市庁舎建設基金</t>
    <phoneticPr fontId="2"/>
  </si>
  <si>
    <t>公共公益施設整備基金</t>
    <phoneticPr fontId="2"/>
  </si>
  <si>
    <t>公園墓地整備事業基金</t>
    <phoneticPr fontId="2"/>
  </si>
  <si>
    <t>岸和田市産業振興基金</t>
    <phoneticPr fontId="2"/>
  </si>
  <si>
    <t>岸和田市公園緑化協会</t>
    <rPh sb="0" eb="4">
      <t>キシワダシ</t>
    </rPh>
    <rPh sb="4" eb="6">
      <t>コウエン</t>
    </rPh>
    <rPh sb="6" eb="8">
      <t>リョッカ</t>
    </rPh>
    <rPh sb="8" eb="10">
      <t>キョウカイ</t>
    </rPh>
    <phoneticPr fontId="2"/>
  </si>
  <si>
    <t>岸和田市貝塚市清掃施設組合（一般会計）</t>
  </si>
  <si>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</si>
  <si>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</si>
  <si>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</si>
  <si>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大阪広域水道企業団（水道事業会計）</t>
    <rPh sb="2" eb="4">
      <t>コウイキ</t>
    </rPh>
    <rPh sb="4" eb="6">
      <t>スイドウ</t>
    </rPh>
    <rPh sb="6" eb="8">
      <t>キギョウ</t>
    </rPh>
    <rPh sb="8" eb="9">
      <t>ダン</t>
    </rPh>
    <rPh sb="12" eb="14">
      <t>ジギョウ</t>
    </rPh>
    <rPh sb="14" eb="1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</si>
  <si>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</si>
  <si>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</si>
  <si>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</si>
  <si>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</si>
  <si>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</si>
  <si>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</si>
  <si>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内平均値と比較して高いものの、将来負担比率は低くなっている。これは、地方債の新規発行を抑制してきたためである。将来負担比率が低下傾向にあるため、実質公債費比率についても、今後は低下してくるものと想定さ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</si>
  <si>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</si>
  <si>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</si>
  <si>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</si>
  <si>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比率が低下している。一方で、有形固定資産減価償却率は類似団体内平均値よりも高く、上昇傾向にあるが、主な要因としては、認定こども園・幼稚園・保育所の有形固定資産減価償却率が80.1％であること、橋りょう・トンネルの有形固定資産減価償却率が78.0％であることなどが挙げられる。公共施設等総合管理計画に基づき、今後、公共施設等の適切な整備と維持管理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</si>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</sst>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07853E-6C44-4F7F-A181-915E63290B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32F1-451F-B81D-7C2C096CC0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27802</c:v>
                </c:pt>
                <c:pt idx="1">
                  <c:v>11497</c:v>
                </c:pt>
                <c:pt idx="2">
                  <c:v>16949</c:v>
                </c:pt>
                <c:pt idx="3">
                  <c:v>14150</c:v>
                </c:pt>
                <c:pt idx="4">
                  <c:v>21754</c:v>
                </c:pt>
              </c:numCache>
            </c:numRef>
          </c:val>
          <c:smooth val="0"/>
          <c:extLst>
            <c:ext xmlns:c16="http://schemas.microsoft.com/office/drawing/2014/chart" uri="{C3380CC4-5D6E-409C-BE32-E72D297353CC}">
              <c16:uniqueId val="{00000001-32F1-451F-B81D-7C2C096CC0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0.27</c:v>
                </c:pt>
                <c:pt idx="1">
                  <c:v>0.71</c:v>
                </c:pt>
                <c:pt idx="2">
                  <c:v>1.86</c:v>
                </c:pt>
                <c:pt idx="3">
                  <c:v>5.0599999999999996</c:v>
                </c:pt>
                <c:pt idx="4">
                  <c:v>2.2000000000000002</c:v>
                </c:pt>
              </c:numCache>
            </c:numRef>
          </c:val>
          <c:extLst>
            <c:ext xmlns:c16="http://schemas.microsoft.com/office/drawing/2014/chart" uri="{C3380CC4-5D6E-409C-BE32-E72D297353CC}">
              <c16:uniqueId val="{00000000-EF0B-4FFB-AA0F-B7538D9558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6.22</c:v>
                </c:pt>
                <c:pt idx="1">
                  <c:v>6.5</c:v>
                </c:pt>
                <c:pt idx="2">
                  <c:v>6.73</c:v>
                </c:pt>
                <c:pt idx="3">
                  <c:v>11.38</c:v>
                </c:pt>
                <c:pt idx="4">
                  <c:v>11.6</c:v>
                </c:pt>
              </c:numCache>
            </c:numRef>
          </c:val>
          <c:extLst>
            <c:ext xmlns:c16="http://schemas.microsoft.com/office/drawing/2014/chart" uri="{C3380CC4-5D6E-409C-BE32-E72D297353CC}">
              <c16:uniqueId val="{00000001-EF0B-4FFB-AA0F-B7538D9558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0.76</c:v>
                </c:pt>
                <c:pt idx="2">
                  <c:v>1.1599999999999999</c:v>
                </c:pt>
                <c:pt idx="3">
                  <c:v>7.22</c:v>
                </c:pt>
                <c:pt idx="4">
                  <c:v>-2.96</c:v>
                </c:pt>
              </c:numCache>
            </c:numRef>
          </c:val>
          <c:smooth val="0"/>
          <c:extLst>
            <c:ext xmlns:c16="http://schemas.microsoft.com/office/drawing/2014/chart" uri="{C3380CC4-5D6E-409C-BE32-E72D297353CC}">
              <c16:uniqueId val="{00000002-EF0B-4FFB-AA0F-B7538D9558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0.16</c:v>
                </c:pt>
                <c:pt idx="4">
                  <c:v>#N/A</c:v>
                </c:pt>
                <c:pt idx="5">
                  <c:v>0.17</c:v>
                </c:pt>
                <c:pt idx="6">
                  <c:v>#N/A</c:v>
                </c:pt>
                <c:pt idx="7">
                  <c:v>0.05</c:v>
                </c:pt>
                <c:pt idx="8">
                  <c:v>#N/A</c:v>
                </c:pt>
                <c:pt idx="9">
                  <c:v>0</c:v>
                </c:pt>
              </c:numCache>
            </c:numRef>
          </c:val>
          <c:extLst>
            <c:ext xmlns:c16="http://schemas.microsoft.com/office/drawing/2014/chart" uri="{C3380CC4-5D6E-409C-BE32-E72D297353CC}">
              <c16:uniqueId val="{00000000-4BCA-498A-9B81-15723FBAEB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CA-498A-9B81-15723FBAEBCF}"/>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BCA-498A-9B81-15723FBAEBCF}"/>
            </c:ext>
          </c:extLst>
        </c:ser>
        <c:ser>
          <c:idx val="3"/>
          <c:order val="3"/>
          <c:tx>
            <c:strRef>
              <c:f>データシート!$A$30</c:f>
              <c:strCache>
                <c:ptCount val="1"/>
                <c:pt idx="0">
                  <c:v>自転車競技事業特別会計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c:v>
                </c:pt>
                <c:pt idx="4">
                  <c:v>#N/A</c:v>
                </c:pt>
                <c:pt idx="5">
                  <c:v>0.04</c:v>
                </c:pt>
                <c:pt idx="6">
                  <c:v>#N/A</c:v>
                </c:pt>
                <c:pt idx="7">
                  <c:v>0.06</c:v>
                </c:pt>
                <c:pt idx="8">
                  <c:v>#N/A</c:v>
                </c:pt>
                <c:pt idx="9">
                  <c:v>0.05</c:v>
                </c:pt>
              </c:numCache>
            </c:numRef>
          </c:val>
          <c:extLst>
            <c:ext xmlns:c16="http://schemas.microsoft.com/office/drawing/2014/chart" uri="{C3380CC4-5D6E-409C-BE32-E72D297353CC}">
              <c16:uniqueId val="{00000003-4BCA-498A-9B81-15723FBAEB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4-4BCA-498A-9B81-15723FBAEBC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0.91</c:v>
                </c:pt>
                <c:pt idx="1">
                  <c:v>#N/A</c:v>
                </c:pt>
                <c:pt idx="2">
                  <c:v>0.31</c:v>
                </c:pt>
                <c:pt idx="3">
                  <c:v>#N/A</c:v>
                </c:pt>
                <c:pt idx="4">
                  <c:v>#N/A</c:v>
                </c:pt>
                <c:pt idx="5">
                  <c:v>0.7</c:v>
                </c:pt>
                <c:pt idx="6">
                  <c:v>#N/A</c:v>
                </c:pt>
                <c:pt idx="7">
                  <c:v>0.52</c:v>
                </c:pt>
                <c:pt idx="8">
                  <c:v>#N/A</c:v>
                </c:pt>
                <c:pt idx="9">
                  <c:v>0.44</c:v>
                </c:pt>
              </c:numCache>
            </c:numRef>
          </c:val>
          <c:extLst>
            <c:ext xmlns:c16="http://schemas.microsoft.com/office/drawing/2014/chart" uri="{C3380CC4-5D6E-409C-BE32-E72D297353CC}">
              <c16:uniqueId val="{00000005-4BCA-498A-9B81-15723FBAEBC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0.79</c:v>
                </c:pt>
                <c:pt idx="4">
                  <c:v>#N/A</c:v>
                </c:pt>
                <c:pt idx="5">
                  <c:v>1.1100000000000001</c:v>
                </c:pt>
                <c:pt idx="6">
                  <c:v>#N/A</c:v>
                </c:pt>
                <c:pt idx="7">
                  <c:v>0.86</c:v>
                </c:pt>
                <c:pt idx="8">
                  <c:v>#N/A</c:v>
                </c:pt>
                <c:pt idx="9">
                  <c:v>0.52</c:v>
                </c:pt>
              </c:numCache>
            </c:numRef>
          </c:val>
          <c:extLst>
            <c:ext xmlns:c16="http://schemas.microsoft.com/office/drawing/2014/chart" uri="{C3380CC4-5D6E-409C-BE32-E72D297353CC}">
              <c16:uniqueId val="{00000006-4BCA-498A-9B81-15723FBAEBC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0.27</c:v>
                </c:pt>
                <c:pt idx="2">
                  <c:v>#N/A</c:v>
                </c:pt>
                <c:pt idx="3">
                  <c:v>0.7</c:v>
                </c:pt>
                <c:pt idx="4">
                  <c:v>#N/A</c:v>
                </c:pt>
                <c:pt idx="5">
                  <c:v>1.85</c:v>
                </c:pt>
                <c:pt idx="6">
                  <c:v>#N/A</c:v>
                </c:pt>
                <c:pt idx="7">
                  <c:v>5.0599999999999996</c:v>
                </c:pt>
                <c:pt idx="8">
                  <c:v>#N/A</c:v>
                </c:pt>
                <c:pt idx="9">
                  <c:v>2.19</c:v>
                </c:pt>
              </c:numCache>
            </c:numRef>
          </c:val>
          <c:extLst>
            <c:ext xmlns:c16="http://schemas.microsoft.com/office/drawing/2014/chart" uri="{C3380CC4-5D6E-409C-BE32-E72D297353CC}">
              <c16:uniqueId val="{00000007-4BCA-498A-9B81-15723FBAEBC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6.97</c:v>
                </c:pt>
                <c:pt idx="2">
                  <c:v>#N/A</c:v>
                </c:pt>
                <c:pt idx="3">
                  <c:v>2.02</c:v>
                </c:pt>
                <c:pt idx="4">
                  <c:v>#N/A</c:v>
                </c:pt>
                <c:pt idx="5">
                  <c:v>2.41</c:v>
                </c:pt>
                <c:pt idx="6">
                  <c:v>#N/A</c:v>
                </c:pt>
                <c:pt idx="7">
                  <c:v>2.97</c:v>
                </c:pt>
                <c:pt idx="8">
                  <c:v>#N/A</c:v>
                </c:pt>
                <c:pt idx="9">
                  <c:v>3.31</c:v>
                </c:pt>
              </c:numCache>
            </c:numRef>
          </c:val>
          <c:extLst>
            <c:ext xmlns:c16="http://schemas.microsoft.com/office/drawing/2014/chart" uri="{C3380CC4-5D6E-409C-BE32-E72D297353CC}">
              <c16:uniqueId val="{00000008-4BCA-498A-9B81-15723FBAEBC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0.36</c:v>
                </c:pt>
                <c:pt idx="1">
                  <c:v>#N/A</c:v>
                </c:pt>
                <c:pt idx="2">
                  <c:v>1.29</c:v>
                </c:pt>
                <c:pt idx="3">
                  <c:v>#N/A</c:v>
                </c:pt>
                <c:pt idx="4">
                  <c:v>#N/A</c:v>
                </c:pt>
                <c:pt idx="5">
                  <c:v>0.04</c:v>
                </c:pt>
                <c:pt idx="6">
                  <c:v>#N/A</c:v>
                </c:pt>
                <c:pt idx="7">
                  <c:v>3.88</c:v>
                </c:pt>
                <c:pt idx="8">
                  <c:v>#N/A</c:v>
                </c:pt>
                <c:pt idx="9">
                  <c:v>6.75</c:v>
                </c:pt>
              </c:numCache>
            </c:numRef>
          </c:val>
          <c:extLst>
            <c:ext xmlns:c16="http://schemas.microsoft.com/office/drawing/2014/chart" uri="{C3380CC4-5D6E-409C-BE32-E72D297353CC}">
              <c16:uniqueId val="{00000009-4BCA-498A-9B81-15723FBAEB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8640</c:v>
                </c:pt>
                <c:pt idx="5">
                  <c:v>8264</c:v>
                </c:pt>
                <c:pt idx="8">
                  <c:v>8181</c:v>
                </c:pt>
                <c:pt idx="11">
                  <c:v>7790</c:v>
                </c:pt>
                <c:pt idx="14">
                  <c:v>7634</c:v>
                </c:pt>
              </c:numCache>
            </c:numRef>
          </c:val>
          <c:extLst>
            <c:ext xmlns:c16="http://schemas.microsoft.com/office/drawing/2014/chart" uri="{C3380CC4-5D6E-409C-BE32-E72D297353CC}">
              <c16:uniqueId val="{00000000-8E52-4B4B-996F-F94E6D4785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52-4B4B-996F-F94E6D4785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51</c:v>
                </c:pt>
                <c:pt idx="3">
                  <c:v>51</c:v>
                </c:pt>
                <c:pt idx="6">
                  <c:v>51</c:v>
                </c:pt>
                <c:pt idx="9">
                  <c:v>51</c:v>
                </c:pt>
                <c:pt idx="12">
                  <c:v>51</c:v>
                </c:pt>
              </c:numCache>
            </c:numRef>
          </c:val>
          <c:extLst>
            <c:ext xmlns:c16="http://schemas.microsoft.com/office/drawing/2014/chart" uri="{C3380CC4-5D6E-409C-BE32-E72D297353CC}">
              <c16:uniqueId val="{00000002-8E52-4B4B-996F-F94E6D4785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966</c:v>
                </c:pt>
                <c:pt idx="3">
                  <c:v>728</c:v>
                </c:pt>
                <c:pt idx="6">
                  <c:v>446</c:v>
                </c:pt>
                <c:pt idx="9">
                  <c:v>262</c:v>
                </c:pt>
                <c:pt idx="12">
                  <c:v>77</c:v>
                </c:pt>
              </c:numCache>
            </c:numRef>
          </c:val>
          <c:extLst>
            <c:ext xmlns:c16="http://schemas.microsoft.com/office/drawing/2014/chart" uri="{C3380CC4-5D6E-409C-BE32-E72D297353CC}">
              <c16:uniqueId val="{00000003-8E52-4B4B-996F-F94E6D4785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2647</c:v>
                </c:pt>
                <c:pt idx="3">
                  <c:v>2646</c:v>
                </c:pt>
                <c:pt idx="6">
                  <c:v>2651</c:v>
                </c:pt>
                <c:pt idx="9">
                  <c:v>2608</c:v>
                </c:pt>
                <c:pt idx="12">
                  <c:v>2586</c:v>
                </c:pt>
              </c:numCache>
            </c:numRef>
          </c:val>
          <c:extLst>
            <c:ext xmlns:c16="http://schemas.microsoft.com/office/drawing/2014/chart" uri="{C3380CC4-5D6E-409C-BE32-E72D297353CC}">
              <c16:uniqueId val="{00000004-8E52-4B4B-996F-F94E6D4785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52-4B4B-996F-F94E6D4785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52-4B4B-996F-F94E6D4785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7883</c:v>
                </c:pt>
                <c:pt idx="3">
                  <c:v>7426</c:v>
                </c:pt>
                <c:pt idx="6">
                  <c:v>7273</c:v>
                </c:pt>
                <c:pt idx="9">
                  <c:v>6696</c:v>
                </c:pt>
                <c:pt idx="12">
                  <c:v>7824</c:v>
                </c:pt>
              </c:numCache>
            </c:numRef>
          </c:val>
          <c:extLst>
            <c:ext xmlns:c16="http://schemas.microsoft.com/office/drawing/2014/chart" uri="{C3380CC4-5D6E-409C-BE32-E72D297353CC}">
              <c16:uniqueId val="{00000007-8E52-4B4B-996F-F94E6D4785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2907</c:v>
                </c:pt>
                <c:pt idx="2">
                  <c:v>#N/A</c:v>
                </c:pt>
                <c:pt idx="3">
                  <c:v>#N/A</c:v>
                </c:pt>
                <c:pt idx="4">
                  <c:v>2587</c:v>
                </c:pt>
                <c:pt idx="5">
                  <c:v>#N/A</c:v>
                </c:pt>
                <c:pt idx="6">
                  <c:v>#N/A</c:v>
                </c:pt>
                <c:pt idx="7">
                  <c:v>2240</c:v>
                </c:pt>
                <c:pt idx="8">
                  <c:v>#N/A</c:v>
                </c:pt>
                <c:pt idx="9">
                  <c:v>#N/A</c:v>
                </c:pt>
                <c:pt idx="10">
                  <c:v>1827</c:v>
                </c:pt>
                <c:pt idx="11">
                  <c:v>#N/A</c:v>
                </c:pt>
                <c:pt idx="12">
                  <c:v>#N/A</c:v>
                </c:pt>
                <c:pt idx="13">
                  <c:v>2904</c:v>
                </c:pt>
                <c:pt idx="14">
                  <c:v>#N/A</c:v>
                </c:pt>
              </c:numCache>
            </c:numRef>
          </c:val>
          <c:smooth val="0"/>
          <c:extLst>
            <c:ext xmlns:c16="http://schemas.microsoft.com/office/drawing/2014/chart" uri="{C3380CC4-5D6E-409C-BE32-E72D297353CC}">
              <c16:uniqueId val="{00000008-8E52-4B4B-996F-F94E6D4785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75308</c:v>
                </c:pt>
                <c:pt idx="5">
                  <c:v>73280</c:v>
                </c:pt>
                <c:pt idx="8">
                  <c:v>71586</c:v>
                </c:pt>
                <c:pt idx="11">
                  <c:v>69406</c:v>
                </c:pt>
                <c:pt idx="14">
                  <c:v>66592</c:v>
                </c:pt>
              </c:numCache>
            </c:numRef>
          </c:val>
          <c:extLst>
            <c:ext xmlns:c16="http://schemas.microsoft.com/office/drawing/2014/chart" uri="{C3380CC4-5D6E-409C-BE32-E72D297353CC}">
              <c16:uniqueId val="{00000000-3EF6-4EA4-BB1D-C16E419F8F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11248</c:v>
                </c:pt>
                <c:pt idx="5">
                  <c:v>10894</c:v>
                </c:pt>
                <c:pt idx="8">
                  <c:v>10720</c:v>
                </c:pt>
                <c:pt idx="11">
                  <c:v>11172</c:v>
                </c:pt>
                <c:pt idx="14">
                  <c:v>11622</c:v>
                </c:pt>
              </c:numCache>
            </c:numRef>
          </c:val>
          <c:extLst>
            <c:ext xmlns:c16="http://schemas.microsoft.com/office/drawing/2014/chart" uri="{C3380CC4-5D6E-409C-BE32-E72D297353CC}">
              <c16:uniqueId val="{00000001-3EF6-4EA4-BB1D-C16E419F8F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7978</c:v>
                </c:pt>
                <c:pt idx="5">
                  <c:v>9513</c:v>
                </c:pt>
                <c:pt idx="8">
                  <c:v>11040</c:v>
                </c:pt>
                <c:pt idx="11">
                  <c:v>16659</c:v>
                </c:pt>
                <c:pt idx="14">
                  <c:v>18793</c:v>
                </c:pt>
              </c:numCache>
            </c:numRef>
          </c:val>
          <c:extLst>
            <c:ext xmlns:c16="http://schemas.microsoft.com/office/drawing/2014/chart" uri="{C3380CC4-5D6E-409C-BE32-E72D297353CC}">
              <c16:uniqueId val="{00000002-3EF6-4EA4-BB1D-C16E419F8F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F6-4EA4-BB1D-C16E419F8F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F6-4EA4-BB1D-C16E419F8F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F6-4EA4-BB1D-C16E419F8F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9079</c:v>
                </c:pt>
                <c:pt idx="3">
                  <c:v>9278</c:v>
                </c:pt>
                <c:pt idx="6">
                  <c:v>8967</c:v>
                </c:pt>
                <c:pt idx="9">
                  <c:v>9270</c:v>
                </c:pt>
                <c:pt idx="12">
                  <c:v>8992</c:v>
                </c:pt>
              </c:numCache>
            </c:numRef>
          </c:val>
          <c:extLst>
            <c:ext xmlns:c16="http://schemas.microsoft.com/office/drawing/2014/chart" uri="{C3380CC4-5D6E-409C-BE32-E72D297353CC}">
              <c16:uniqueId val="{00000006-3EF6-4EA4-BB1D-C16E419F8F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2193</c:v>
                </c:pt>
                <c:pt idx="3">
                  <c:v>1757</c:v>
                </c:pt>
                <c:pt idx="6">
                  <c:v>1841</c:v>
                </c:pt>
                <c:pt idx="9">
                  <c:v>2005</c:v>
                </c:pt>
                <c:pt idx="12">
                  <c:v>2714</c:v>
                </c:pt>
              </c:numCache>
            </c:numRef>
          </c:val>
          <c:extLst>
            <c:ext xmlns:c16="http://schemas.microsoft.com/office/drawing/2014/chart" uri="{C3380CC4-5D6E-409C-BE32-E72D297353CC}">
              <c16:uniqueId val="{00000007-3EF6-4EA4-BB1D-C16E419F8F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26647</c:v>
                </c:pt>
                <c:pt idx="3">
                  <c:v>26898</c:v>
                </c:pt>
                <c:pt idx="6">
                  <c:v>24488</c:v>
                </c:pt>
                <c:pt idx="9">
                  <c:v>22823</c:v>
                </c:pt>
                <c:pt idx="12">
                  <c:v>21534</c:v>
                </c:pt>
              </c:numCache>
            </c:numRef>
          </c:val>
          <c:extLst>
            <c:ext xmlns:c16="http://schemas.microsoft.com/office/drawing/2014/chart" uri="{C3380CC4-5D6E-409C-BE32-E72D297353CC}">
              <c16:uniqueId val="{00000008-3EF6-4EA4-BB1D-C16E419F8F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196</c:v>
                </c:pt>
                <c:pt idx="3">
                  <c:v>148</c:v>
                </c:pt>
                <c:pt idx="6">
                  <c:v>100</c:v>
                </c:pt>
                <c:pt idx="9">
                  <c:v>51</c:v>
                </c:pt>
                <c:pt idx="12">
                  <c:v>0</c:v>
                </c:pt>
              </c:numCache>
            </c:numRef>
          </c:val>
          <c:extLst>
            <c:ext xmlns:c16="http://schemas.microsoft.com/office/drawing/2014/chart" uri="{C3380CC4-5D6E-409C-BE32-E72D297353CC}">
              <c16:uniqueId val="{00000009-3EF6-4EA4-BB1D-C16E419F8F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69742</c:v>
                </c:pt>
                <c:pt idx="3">
                  <c:v>65672</c:v>
                </c:pt>
                <c:pt idx="6">
                  <c:v>62223</c:v>
                </c:pt>
                <c:pt idx="9">
                  <c:v>58262</c:v>
                </c:pt>
                <c:pt idx="12">
                  <c:v>53433</c:v>
                </c:pt>
              </c:numCache>
            </c:numRef>
          </c:val>
          <c:extLst>
            <c:ext xmlns:c16="http://schemas.microsoft.com/office/drawing/2014/chart" uri="{C3380CC4-5D6E-409C-BE32-E72D297353CC}">
              <c16:uniqueId val="{0000000A-3EF6-4EA4-BB1D-C16E419F8F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13323</c:v>
                </c:pt>
                <c:pt idx="2">
                  <c:v>#N/A</c:v>
                </c:pt>
                <c:pt idx="3">
                  <c:v>#N/A</c:v>
                </c:pt>
                <c:pt idx="4">
                  <c:v>10065</c:v>
                </c:pt>
                <c:pt idx="5">
                  <c:v>#N/A</c:v>
                </c:pt>
                <c:pt idx="6">
                  <c:v>#N/A</c:v>
                </c:pt>
                <c:pt idx="7">
                  <c:v>4272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F6-4EA4-BB1D-C16E419F8F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2899</c:v>
                </c:pt>
                <c:pt idx="1">
                  <c:v>5120</c:v>
                </c:pt>
                <c:pt idx="2">
                  <c:v>5120</c:v>
                </c:pt>
              </c:numCache>
            </c:numRef>
          </c:val>
          <c:extLst>
            <c:ext xmlns:c16="http://schemas.microsoft.com/office/drawing/2014/chart" uri="{C3380CC4-5D6E-409C-BE32-E72D297353CC}">
              <c16:uniqueId val="{00000000-FF59-49C1-9FD0-3CA263970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c:v>
                </c:pt>
                <c:pt idx="1">
                  <c:v>718</c:v>
                </c:pt>
                <c:pt idx="2">
                  <c:v>1918</c:v>
                </c:pt>
              </c:numCache>
            </c:numRef>
          </c:val>
          <c:extLst>
            <c:ext xmlns:c16="http://schemas.microsoft.com/office/drawing/2014/chart" uri="{C3380CC4-5D6E-409C-BE32-E72D297353CC}">
              <c16:uniqueId val="{00000001-FF59-49C1-9FD0-3CA263970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4990</c:v>
                </c:pt>
                <c:pt idx="1">
                  <c:v>7380</c:v>
                </c:pt>
                <c:pt idx="2">
                  <c:v>7835</c:v>
                </c:pt>
              </c:numCache>
            </c:numRef>
          </c:val>
          <c:extLst>
            <c:ext xmlns:c16="http://schemas.microsoft.com/office/drawing/2014/chart" uri="{C3380CC4-5D6E-409C-BE32-E72D297353CC}">
              <c16:uniqueId val="{00000002-FF59-49C1-9FD0-3CA263970F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{AA60629C-4C40-4F5B-AF7D-F10C90A2657D}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2C2-4F59-867C-5ED7F014FC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{5D2E6690-819B-4508-B808-FF8298CA3798}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C2-4F59-867C-5ED7F014FC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{188EE3FD-BB26-4A81-8E01-7042A6D7ECD2}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C2-4F59-867C-5ED7F014FC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{803CF69F-97C9-4032-90AF-362F791788BE}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C2-4F59-867C-5ED7F014FC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{C01E51E0-2161-4EBA-A8B9-E7140BD2FBF3}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C2-4F59-867C-5ED7F014FC9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{260C8973-C03A-4EB8-9EBD-055756EBE60E}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2C2-4F59-867C-5ED7F014FC9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{DDCFFBF6-C940-4E1A-B095-AA9B4F9B2414}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2C2-4F59-867C-5ED7F014FC9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{2F78F43C-260B-43B2-A997-824718E5687A}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2C2-4F59-867C-5ED7F014FC9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{7EEC57B6-CB28-4943-A9E9-F9C532E80251}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2C2-4F59-867C-5ED7F014FC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69.8</c:v>
                </c:pt>
                <c:pt idx="16">
                  <c:v>71</c:v>
                </c:pt>
                <c:pt idx="24">
                  <c:v>72.3</c:v>
                </c:pt>
                <c:pt idx="32">
                  <c:v>73.400000000000006</c:v>
                </c:pt>
              </c:numCache>
            </c:numRef>
          </c:xVal>
          <c:yVal>
            <c:numRef>
              <c:f>公会計指標分析・財政指標組合せ分析表!$BP$51:$DC$51</c:f>
              <c:numCache>
                <c:formatCode>#,##0.0;"▲ "#,##0.0</c:formatCode>
                <c:ptCount val="40"/>
                <c:pt idx="0">
                  <c:v>38.200000000000003</c:v>
                </c:pt>
                <c:pt idx="8">
                  <c:v>28.1</c:v>
                </c:pt>
                <c:pt idx="16">
                  <c:v>11.6</c:v>
                </c:pt>
              </c:numCache>
            </c:numRef>
          </c:yVal>
          <c:smooth val="0"/>
          <c:extLst>
            <c:ext xmlns:c16="http://schemas.microsoft.com/office/drawing/2014/chart" uri="{C3380CC4-5D6E-409C-BE32-E72D297353CC}">
              <c16:uniqueId val="{00000009-F2C2-4F59-867C-5ED7F014FC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{AE325746-8148-4350-8872-574C3948BBEF}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2C2-4F59-867C-5ED7F014FC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{9CD5B122-71C0-4ECF-8966-5A7085B2DFCD}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C2-4F59-867C-5ED7F014FC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{B2D25035-168B-43AF-9231-1C26028309E4}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C2-4F59-867C-5ED7F014FC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{3115D229-A7BF-4378-B967-199E1181424D}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C2-4F59-867C-5ED7F014FC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{29E3E8BE-4AF2-4E68-A0DE-4AFB3CA05D22}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C2-4F59-867C-5ED7F014FC9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{1E1385B8-8E5B-40E9-AA6D-A9D122A7295A}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2C2-4F59-867C-5ED7F014FC9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{35795FB2-D4B4-4F71-9008-5D68A0969268}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2C2-4F59-867C-5ED7F014FC9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{41AB15DC-B18B-49A7-8591-F7CFBE9E9078}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2C2-4F59-867C-5ED7F014FC9E}"/>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{733C41D4-A7CA-4963-85B3-72431370F042}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2C2-4F59-867C-5ED7F014FC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F2C2-4F59-867C-5ED7F014FC9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{A9A5BCB8-640F-4E5F-8C84-14AE7A3DCE79}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BA9-4764-A970-504848D9ED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{65A30900-771A-4737-8931-072648DF3B30}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A9-4764-A970-504848D9ED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{C9C9A7B0-259F-48D5-AF78-F48970B113C8}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A9-4764-A970-504848D9ED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{3D36CA13-876C-4003-8F1E-838459E0C07F}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A9-4764-A970-504848D9ED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{33F77544-4198-4B74-8791-54E654FB0ED3}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A9-4764-A970-504848D9EDF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{B5EF9B34-3254-49BB-A1D5-FA020D7125F4}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BA9-4764-A970-504848D9ED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{6A936A98-5D6B-4C0E-A81E-EBF31F8BF062}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BA9-4764-A970-504848D9EDF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{9B08CA27-D9D0-439C-AA8B-7F3D255612D7}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BA9-4764-A970-504848D9EDF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{3D4A2FC6-5A92-400F-8B60-EB52D21291FB}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BA9-4764-A970-504848D9ED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8.8000000000000007</c:v>
                </c:pt>
                <c:pt idx="16">
                  <c:v>7.2</c:v>
                </c:pt>
                <c:pt idx="24">
                  <c:v>6</c:v>
                </c:pt>
                <c:pt idx="32">
                  <c:v>6.1</c:v>
                </c:pt>
              </c:numCache>
            </c:numRef>
          </c:xVal>
          <c:yVal>
            <c:numRef>
              <c:f>公会計指標分析・財政指標組合せ分析表!$BP$73:$DC$73</c:f>
              <c:numCache>
                <c:formatCode>#,##0.0;"▲ "#,##0.0</c:formatCode>
                <c:ptCount val="40"/>
                <c:pt idx="0">
                  <c:v>38.200000000000003</c:v>
                </c:pt>
                <c:pt idx="8">
                  <c:v>28.1</c:v>
                </c:pt>
                <c:pt idx="16">
                  <c:v>11.6</c:v>
                </c:pt>
              </c:numCache>
            </c:numRef>
          </c:yVal>
          <c:smooth val="0"/>
          <c:extLst>
            <c:ext xmlns:c16="http://schemas.microsoft.com/office/drawing/2014/chart" uri="{C3380CC4-5D6E-409C-BE32-E72D297353CC}">
              <c16:uniqueId val="{00000009-FBA9-4764-A970-504848D9ED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{E51EA8F8-6D11-44C8-8598-C5D887DBE325}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BA9-4764-A970-504848D9ED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{12F573DC-4C57-4D08-AEBA-76AD0BDA48F1}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A9-4764-A970-504848D9ED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{3C2432F6-F92B-44EC-9D06-ACE64CDB0490}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A9-4764-A970-504848D9ED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{AFE563BD-A966-4F01-BCD4-9E7DB73E1613}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A9-4764-A970-504848D9ED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{96B06B49-E2D9-4454-9C28-11C8140D6368}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A9-4764-A970-504848D9EDF1}"/>
                </c:ext>
              </c:extLst>
            </c:dLbl>
            <c:dLbl>
              <c:idx val="8"/>
              <c:layout>
                <c:manualLayout>
                  <c:x val="0"/>
                  <c:y val="1.112930481188189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{B04B9713-AAEC-4AD6-8A74-80600B8313BD}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BA9-4764-A970-504848D9EDF1}"/>
                </c:ext>
              </c:extLst>
            </c:dLbl>
            <c:dLbl>
              <c:idx val="16"/>
              <c:layout>
                <c:manualLayout>
                  <c:x val="0"/>
                  <c:y val="-1.112930481188185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{7BCD75BE-E5D1-4172-AB75-3B8A5C86D9C0}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BA9-4764-A970-504848D9EDF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{62936E16-FB28-4986-AAA7-B23CA239C4D7}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BA9-4764-A970-504848D9EDF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{2F633BCD-DCCB-4AA4-BFF6-851E49451080}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BA9-4764-A970-504848D9ED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FBA9-4764-A970-504848D9EDF1}"/>
            </c:ext>
          </c:extLst>
        </c:ser>
        <c:dLbls>
          <c:showLegendKey val="0"/>
          <c:showVal val="1"/>
          <c:showCatName val="0"/>
          <c:showSerName val="0"/>
          <c:showPercent val="0"/>
          <c:showBubbleSize val="0"/>
        </c:dLbls>
        <c:axId val="84219776"/>
        <c:axId val="84234240"/>
      </c:scatterChart>
      <c:valAx>
        <c:axId val="84219776"/>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189,396
186,212
72.72
85,603,291
84,143,922
969,331
44,155,754
53,433,296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税収基盤が弱いことに加え、生活保護費等の社会保障関係費の負担が大きいこと、市立の幼稚園や保育所の数が多いこと、市立高等学校を設置運営していること 、市立病院の運営費の負担が大きいことなどから、類似団体平均、大阪府平均と比較してかなり低い水準で推移している。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記の状況を改善するために、社会経済環境の変化に合わせた市民サービスと行政運営体制の再構築、人的資源の最適化と簡素で効率的な組織体制の構築など、引き続き行財政改革に取り組み、安定した行財政運営の維持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140970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税収基盤が弱いという構造的問題に加え、扶助費及び公債費の負担が依然として大きいことから、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96.4%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と経常収支比率は類似団体内でも高い水準となっている。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前年度の数値が小さくなっている理由は、臨時的な地方交付税等の増加や、定年退職に係る退職手当等の減少等の臨時的な要因による。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引き続き行財政の構造改革を推進し、人件費を始めとする固定費の抑制等に取り組むことで、経常経費の削減に努める。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60960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4001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65</xdr:row>
      <xdr:rowOff>36830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93978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92092</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163513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939780"/>
          <a:ext cx="8890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163513</xdr:rowOff>
    </xdr:from>
    <xdr:to>
      <xdr:col>15</xdr:col>
      <xdr:colOff>82550</xdr:colOff>
      <xdr:row>67</xdr:row>
      <xdr:rowOff>25718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130776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94615</xdr:rowOff>
    </xdr:from>
    <xdr:to>
      <xdr:col>11</xdr:col>
      <xdr:colOff>31750</xdr:colOff>
      <xdr:row>67</xdr:row>
      <xdr:rowOff>25718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4103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105728</xdr:rowOff>
    </xdr:from>
    <xdr:to>
      <xdr:col>11</xdr:col>
      <xdr:colOff>82550</xdr:colOff>
      <xdr:row>64</xdr:row>
      <xdr:rowOff>35878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46055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53357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112713</xdr:rowOff>
    </xdr:from>
    <xdr:to>
      <xdr:col>15</xdr:col>
      <xdr:colOff>133350</xdr:colOff>
      <xdr:row>66</xdr:row>
      <xdr:rowOff>42863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27640</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146368</xdr:rowOff>
    </xdr:from>
    <xdr:to>
      <xdr:col>11</xdr:col>
      <xdr:colOff>82550</xdr:colOff>
      <xdr:row>67</xdr:row>
      <xdr:rowOff>76518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61295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43815</xdr:rowOff>
    </xdr:from>
    <xdr:to>
      <xdr:col>7</xdr:col>
      <xdr:colOff>31750</xdr:colOff>
      <xdr:row>66</xdr:row>
      <xdr:rowOff>145415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130192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類似団体平均や大阪府平均を下回る水準となっている。これは物件費において、ごみ処理業務を一部事務組合において実施していることにより、類似団体や全国平均よりも抑制できていることが要因である。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しかし、決算額は年々増加傾向にあるため、今後も経費の精査に努める。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82462</xdr:rowOff>
    </xdr:from>
    <xdr:to>
      <xdr:col>23</xdr:col>
      <xdr:colOff>133350</xdr:colOff>
      <xdr:row>82</xdr:row>
      <xdr:rowOff>88998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41362"/>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5266</xdr:rowOff>
    </xdr:from>
    <xdr:to>
      <xdr:col>19</xdr:col>
      <xdr:colOff>133350</xdr:colOff>
      <xdr:row>82</xdr:row>
      <xdr:rowOff>88998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64166"/>
          <a:ext cx="889000" cy="8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6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85430</xdr:rowOff>
    </xdr:from>
    <xdr:to>
      <xdr:col>15</xdr:col>
      <xdr:colOff>82550</xdr:colOff>
      <xdr:row>82</xdr:row>
      <xdr:rowOff>5266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01430"/>
          <a:ext cx="889000" cy="26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51166</xdr:rowOff>
    </xdr:from>
    <xdr:to>
      <xdr:col>11</xdr:col>
      <xdr:colOff>31750</xdr:colOff>
      <xdr:row>80</xdr:row>
      <xdr:rowOff>85430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767166"/>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16673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7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100813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31662</xdr:rowOff>
    </xdr:from>
    <xdr:to>
      <xdr:col>23</xdr:col>
      <xdr:colOff>184150</xdr:colOff>
      <xdr:row>82</xdr:row>
      <xdr:rowOff>133262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48189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38198</xdr:rowOff>
    </xdr:from>
    <xdr:to>
      <xdr:col>19</xdr:col>
      <xdr:colOff>184150</xdr:colOff>
      <xdr:row>82</xdr:row>
      <xdr:rowOff>139798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149975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6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125916</xdr:rowOff>
    </xdr:from>
    <xdr:to>
      <xdr:col>15</xdr:col>
      <xdr:colOff>133350</xdr:colOff>
      <xdr:row>82</xdr:row>
      <xdr:rowOff>56066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66243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34630</xdr:rowOff>
    </xdr:from>
    <xdr:to>
      <xdr:col>11</xdr:col>
      <xdr:colOff>82550</xdr:colOff>
      <xdr:row>80</xdr:row>
      <xdr:rowOff>136230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7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146407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366</xdr:rowOff>
    </xdr:from>
    <xdr:to>
      <xdr:col>7</xdr:col>
      <xdr:colOff>31750</xdr:colOff>
      <xdr:row>80</xdr:row>
      <xdr:rowOff>101966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112143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48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人事院勧告等に基づき、給与水準の適正化に取り組むことにより、類似団体平均を下回る水準で推移している。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なお、前年度より指標が大きくなっている理由は「行財政再建プラン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」に基づいた、給与月額および期末勤勉手当等の各種手当の削減が令和３年度末で終了したことによるものである。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86</xdr:row>
      <xdr:rowOff>141816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64241"/>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82550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142875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4642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107543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公立幼稚園数が多いこと及び、市立高等学校を運営していることから、教育公務員の数が多く、類似団体平均と比較して職員数が多くなっている。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民間委託化など民間活力を活用することにより、行政サービス水準の向上及び職員数の適正化を図りつつ、コスト削減を目指す。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96731</xdr:rowOff>
    </xdr:from>
    <xdr:to>
      <xdr:col>81</xdr:col>
      <xdr:colOff>44450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726631"/>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77064</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96731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7025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72602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702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24342</xdr:rowOff>
    </xdr:from>
    <xdr:to>
      <xdr:col>68</xdr:col>
      <xdr:colOff>152400</xdr:colOff>
      <xdr:row>62</xdr:row>
      <xdr:rowOff>72602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6542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45931</xdr:rowOff>
    </xdr:from>
    <xdr:to>
      <xdr:col>77</xdr:col>
      <xdr:colOff>95250</xdr:colOff>
      <xdr:row>62</xdr:row>
      <xdr:rowOff>147531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132308</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144992</xdr:rowOff>
    </xdr:from>
    <xdr:to>
      <xdr:col>64</xdr:col>
      <xdr:colOff>152400</xdr:colOff>
      <xdr:row>62</xdr:row>
      <xdr:rowOff>75142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59919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集中的な大規模建設投資の財源として発行した地方債に係る元利償還金が、実質公債費比率を押し上げていた。しかし、近年においては、事業の精査を行い、地方債の新規発行を抑制していこともあり減少傾向である。令和４年度は一時的に公債費が増加したが、全体的には減少傾向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しかし、依然として類似団体平均、大阪府平均を上回る水準であるため、引き続き、地方債の新規発行を抑制し、実質公債費比率の改善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139398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94343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573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43</xdr:row>
      <xdr:rowOff>106741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952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106741</xdr:rowOff>
    </xdr:from>
    <xdr:to>
      <xdr:col>68</xdr:col>
      <xdr:colOff>152400</xdr:colOff>
      <xdr:row>44</xdr:row>
      <xdr:rowOff>61685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事業の精査を行い地方債の新規発行を抑制していることによる地方債現在高の減並びに財政調整基金及び減債基金の積立てによる充当可能基金の増に努め、令和３年度から将来負担比率は算定さていない。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今後も公債費等義務的経費の削減を進め、財政の健全化に努める。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32173</xdr:rowOff>
    </xdr:from>
    <xdr:to>
      <xdr:col>72</xdr:col>
      <xdr:colOff>203200</xdr:colOff>
      <xdr:row>17</xdr:row>
      <xdr:rowOff>21061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603923"/>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1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21061</xdr:rowOff>
    </xdr:from>
    <xdr:to>
      <xdr:col>68</xdr:col>
      <xdr:colOff>152400</xdr:colOff>
      <xdr:row>18</xdr:row>
      <xdr:rowOff>52705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935711"/>
          <a:ext cx="889000" cy="20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24994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141711</xdr:rowOff>
    </xdr:from>
    <xdr:to>
      <xdr:col>68</xdr:col>
      <xdr:colOff>203200</xdr:colOff>
      <xdr:row>17</xdr:row>
      <xdr:rowOff>71861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56638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1905</xdr:rowOff>
    </xdr:from>
    <xdr:to>
      <xdr:col>64</xdr:col>
      <xdr:colOff>152400</xdr:colOff>
      <xdr:row>18</xdr:row>
      <xdr:rowOff>103505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88282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189,396
186,212
72.72
85,603,291
84,143,922
969,331
44,155,754
53,433,296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行財政再建プランに基づ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給与月額および期末勤勉手当等の各種手当の削減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が終了したことや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手当の増加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昨年と比べて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ポイント悪化したものの、類似団体平均を下回っている。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今後も、民間委託等を含めた業務見直し、給与水準の適正化を図っていく。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39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委託料を中心に物件費全体を厳しく抑制しており、また、ごみ処理事業を一部事務組合において実施しているため、指標としては類似団体平均、全国平均を下回る水準で推移している。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95250</xdr:rowOff>
    </xdr:from>
    <xdr:to>
      <xdr:col>82</xdr:col>
      <xdr:colOff>107950</xdr:colOff>
      <xdr:row>20</xdr:row>
      <xdr:rowOff>152400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24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124477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152400</xdr:rowOff>
    </xdr:from>
    <xdr:to>
      <xdr:col>82</xdr:col>
      <xdr:colOff>196850</xdr:colOff>
      <xdr:row>20</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95250</xdr:rowOff>
    </xdr:from>
    <xdr:to>
      <xdr:col>82</xdr:col>
      <xdr:colOff>196850</xdr:colOff>
      <xdr:row>13</xdr:row>
      <xdr:rowOff>95250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57150</xdr:rowOff>
    </xdr:from>
    <xdr:to>
      <xdr:col>82</xdr:col>
      <xdr:colOff>107950</xdr:colOff>
      <xdr:row>13</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8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13</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28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107950</xdr:rowOff>
    </xdr:from>
    <xdr:to>
      <xdr:col>78</xdr:col>
      <xdr:colOff>120650</xdr:colOff>
      <xdr:row>16</xdr:row>
      <xdr:rowOff>38100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22877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14</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6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14</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3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107950</xdr:rowOff>
    </xdr:from>
    <xdr:to>
      <xdr:col>82</xdr:col>
      <xdr:colOff>158750</xdr:colOff>
      <xdr:row>14</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6350</xdr:rowOff>
    </xdr:from>
    <xdr:to>
      <xdr:col>78</xdr:col>
      <xdr:colOff>120650</xdr:colOff>
      <xdr:row>13</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118127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82550</xdr:rowOff>
    </xdr:from>
    <xdr:to>
      <xdr:col>74</xdr:col>
      <xdr:colOff>31750</xdr:colOff>
      <xdr:row>14</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50800</xdr:rowOff>
    </xdr:from>
    <xdr:to>
      <xdr:col>69</xdr:col>
      <xdr:colOff>142875</xdr:colOff>
      <xdr:row>14</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生活保護費の負担が大きいことに加え、自立支援・介護給付費等事業、障害児通所支援事業などの増加が扶助費を押し上げており、類似団体平均を大きく上回る水準で推移している。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今後も、貧困の連鎖等を防ぐ取組による社会保障給付費の抑制や各種相談・支援事業を継続することで、扶助費の上昇抑制を図っていく。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58</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789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127000</xdr:rowOff>
    </xdr:from>
    <xdr:to>
      <xdr:col>24</xdr:col>
      <xdr:colOff>114300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5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60</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57150</xdr:rowOff>
    </xdr:from>
    <xdr:to>
      <xdr:col>11</xdr:col>
      <xdr:colOff>9525</xdr:colOff>
      <xdr:row>60</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7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25400</xdr:rowOff>
    </xdr:from>
    <xdr:to>
      <xdr:col>11</xdr:col>
      <xdr:colOff>60325</xdr:colOff>
      <xdr:row>60</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6350</xdr:rowOff>
    </xdr:from>
    <xdr:to>
      <xdr:col>6</xdr:col>
      <xdr:colOff>171450</xdr:colOff>
      <xdr:row>59</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修繕施設の精査により維持補修費は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昨年度より減少したが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、後期高齢者医療特別会計並びに介護保険事業特別会計への繰出金及び病院事業会計への投資及び出資金が大きく、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類似団体平均、大阪府平均を上回る水準となっている。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今後も、修繕施設の選択と集中、特別会計及び企業会計への繰出金等の適正管理に努める。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4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82550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82550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7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3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病院事業会計への繰出金が減少したことを受けて、令和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年度の指標が改善した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類似団体平均、大阪府平均を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る水準と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しかし、下水道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事業会計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への繰出金や一部事務組合において実施しているごみ処理事業に係る構成市負担金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39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29989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20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61993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過去の集中的な大規模建設投資の財源として発行した地方債に係る償還負担が継続しており、類似団体平均を上回る水準で推移している。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しかし、近年においては事業を精査し地方債の新規発行を抑制していることや、過去の大規模建設投資の財源として発行した地方債の償還が終了を迎えているため、地方債の残高は減少傾向にある。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78</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562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78</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562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補助費等の指標は改善しているものの依然として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負担は大きく</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、扶助費が増加し続けていること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等が影響し、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類似団体内平均及び大阪府平均を上回る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水準</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前年度の数値が大きく改善している理由は、臨時的な地方交付税等の増額や、定年退職に係る退職手当の減少による臨時的要因によるものである。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34471</xdr:rowOff>
    </xdr:from>
    <xdr:to>
      <xdr:col>82</xdr:col>
      <xdr:colOff>107950</xdr:colOff>
      <xdr:row>77</xdr:row>
      <xdr:rowOff>37193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646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34471</xdr:rowOff>
    </xdr:from>
    <xdr:to>
      <xdr:col>78</xdr:col>
      <xdr:colOff>69850</xdr:colOff>
      <xdr:row>78</xdr:row>
      <xdr:rowOff>170543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64671"/>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170543</xdr:rowOff>
    </xdr:from>
    <xdr:to>
      <xdr:col>73</xdr:col>
      <xdr:colOff>180975</xdr:colOff>
      <xdr:row>80</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43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137886</xdr:rowOff>
    </xdr:from>
    <xdr:to>
      <xdr:col>69</xdr:col>
      <xdr:colOff>92075</xdr:colOff>
      <xdr:row>80</xdr:row>
      <xdr:rowOff>88900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109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129920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155121</xdr:rowOff>
    </xdr:from>
    <xdr:to>
      <xdr:col>78</xdr:col>
      <xdr:colOff>120650</xdr:colOff>
      <xdr:row>76</xdr:row>
      <xdr:rowOff>85271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119743</xdr:rowOff>
    </xdr:from>
    <xdr:to>
      <xdr:col>74</xdr:col>
      <xdr:colOff>31750</xdr:colOff>
      <xdr:row>79</xdr:row>
      <xdr:rowOff>49893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34670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87086</xdr:rowOff>
    </xdr:from>
    <xdr:to>
      <xdr:col>65</xdr:col>
      <xdr:colOff>53975</xdr:colOff>
      <xdr:row>79</xdr:row>
      <xdr:rowOff>17236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163228</xdr:rowOff>
    </xdr:from>
    <xdr:to>
      <xdr:col>29</xdr:col>
      <xdr:colOff>127000</xdr:colOff>
      <xdr:row>17</xdr:row>
      <xdr:rowOff>73519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4053"/>
          <a:ext cx="647700" cy="8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12659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73519</xdr:rowOff>
    </xdr:from>
    <xdr:to>
      <xdr:col>26</xdr:col>
      <xdr:colOff>50800</xdr:colOff>
      <xdr:row>17</xdr:row>
      <xdr:rowOff>102322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5794"/>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147108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102322</xdr:rowOff>
    </xdr:from>
    <xdr:to>
      <xdr:col>22</xdr:col>
      <xdr:colOff>114300</xdr:colOff>
      <xdr:row>17</xdr:row>
      <xdr:rowOff>165546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4597"/>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165723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165546</xdr:rowOff>
    </xdr:from>
    <xdr:to>
      <xdr:col>18</xdr:col>
      <xdr:colOff>177800</xdr:colOff>
      <xdr:row>18</xdr:row>
      <xdr:rowOff>12972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7821"/>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53350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77843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112428</xdr:rowOff>
    </xdr:from>
    <xdr:to>
      <xdr:col>29</xdr:col>
      <xdr:colOff>177800</xdr:colOff>
      <xdr:row>17</xdr:row>
      <xdr:rowOff>42578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3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128955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22719</xdr:rowOff>
    </xdr:from>
    <xdr:to>
      <xdr:col>26</xdr:col>
      <xdr:colOff>101600</xdr:colOff>
      <xdr:row>17</xdr:row>
      <xdr:rowOff>124319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134496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5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51522</xdr:rowOff>
    </xdr:from>
    <xdr:to>
      <xdr:col>22</xdr:col>
      <xdr:colOff>165100</xdr:colOff>
      <xdr:row>17</xdr:row>
      <xdr:rowOff>153122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163299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114746</xdr:rowOff>
    </xdr:from>
    <xdr:to>
      <xdr:col>19</xdr:col>
      <xdr:colOff>38100</xdr:colOff>
      <xdr:row>18</xdr:row>
      <xdr:rowOff>44896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133622</xdr:rowOff>
    </xdr:from>
    <xdr:to>
      <xdr:col>15</xdr:col>
      <xdr:colOff>101600</xdr:colOff>
      <xdr:row>18</xdr:row>
      <xdr:rowOff>63772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73949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19291</xdr:rowOff>
    </xdr:from>
    <xdr:to>
      <xdr:col>29</xdr:col>
      <xdr:colOff>127000</xdr:colOff>
      <xdr:row>37</xdr:row>
      <xdr:rowOff>66840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72541"/>
          <a:ext cx="647700" cy="21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4691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29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160375</xdr:rowOff>
    </xdr:from>
    <xdr:to>
      <xdr:col>26</xdr:col>
      <xdr:colOff>50800</xdr:colOff>
      <xdr:row>37</xdr:row>
      <xdr:rowOff>66840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13625"/>
          <a:ext cx="698500" cy="7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95834</xdr:rowOff>
    </xdr:from>
    <xdr:to>
      <xdr:col>22</xdr:col>
      <xdr:colOff>114300</xdr:colOff>
      <xdr:row>36</xdr:row>
      <xdr:rowOff>160375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49084"/>
          <a:ext cx="698500" cy="6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36513</xdr:rowOff>
    </xdr:from>
    <xdr:to>
      <xdr:col>18</xdr:col>
      <xdr:colOff>177800</xdr:colOff>
      <xdr:row>36</xdr:row>
      <xdr:rowOff>95834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89763"/>
          <a:ext cx="698500" cy="5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211078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3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311391</xdr:rowOff>
    </xdr:from>
    <xdr:to>
      <xdr:col>29</xdr:col>
      <xdr:colOff>177800</xdr:colOff>
      <xdr:row>36</xdr:row>
      <xdr:rowOff>70091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156468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6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16040</xdr:rowOff>
    </xdr:from>
    <xdr:to>
      <xdr:col>26</xdr:col>
      <xdr:colOff>101600</xdr:colOff>
      <xdr:row>37</xdr:row>
      <xdr:rowOff>117640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299267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0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109575</xdr:rowOff>
    </xdr:from>
    <xdr:to>
      <xdr:col>22</xdr:col>
      <xdr:colOff>165100</xdr:colOff>
      <xdr:row>37</xdr:row>
      <xdr:rowOff>39725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221352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45034</xdr:rowOff>
    </xdr:from>
    <xdr:to>
      <xdr:col>19</xdr:col>
      <xdr:colOff>38100</xdr:colOff>
      <xdr:row>36</xdr:row>
      <xdr:rowOff>146634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9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156811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328613</xdr:rowOff>
    </xdr:from>
    <xdr:to>
      <xdr:col>15</xdr:col>
      <xdr:colOff>101600</xdr:colOff>
      <xdr:row>36</xdr:row>
      <xdr:rowOff>87313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97490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0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189,396
186,212
72.72
85,603,291
84,143,922
969,331
44,155,754
53,433,296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19130</xdr:rowOff>
    </xdr:from>
    <xdr:to>
      <xdr:col>24</xdr:col>
      <xdr:colOff>63500</xdr:colOff>
      <xdr:row>34</xdr:row>
      <xdr:rowOff>131503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8430"/>
          <a:ext cx="8382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72492</xdr:rowOff>
    </xdr:from>
    <xdr:to>
      <xdr:col>19</xdr:col>
      <xdr:colOff>177800</xdr:colOff>
      <xdr:row>34</xdr:row>
      <xdr:rowOff>131503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01792"/>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67621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72492</xdr:rowOff>
    </xdr:from>
    <xdr:to>
      <xdr:col>15</xdr:col>
      <xdr:colOff>50800</xdr:colOff>
      <xdr:row>35</xdr:row>
      <xdr:rowOff>133169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1792"/>
          <a:ext cx="8890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133169</xdr:rowOff>
    </xdr:from>
    <xdr:to>
      <xdr:col>10</xdr:col>
      <xdr:colOff>114300</xdr:colOff>
      <xdr:row>35</xdr:row>
      <xdr:rowOff>144664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33919"/>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139780</xdr:rowOff>
    </xdr:from>
    <xdr:to>
      <xdr:col>24</xdr:col>
      <xdr:colOff>114300</xdr:colOff>
      <xdr:row>34</xdr:row>
      <xdr:rowOff>69930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162657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80703</xdr:rowOff>
    </xdr:from>
    <xdr:to>
      <xdr:col>20</xdr:col>
      <xdr:colOff>38100</xdr:colOff>
      <xdr:row>35</xdr:row>
      <xdr:rowOff>10853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27380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21692</xdr:rowOff>
    </xdr:from>
    <xdr:to>
      <xdr:col>15</xdr:col>
      <xdr:colOff>101600</xdr:colOff>
      <xdr:row>34</xdr:row>
      <xdr:rowOff>123292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139819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82369</xdr:rowOff>
    </xdr:from>
    <xdr:to>
      <xdr:col>10</xdr:col>
      <xdr:colOff>165100</xdr:colOff>
      <xdr:row>36</xdr:row>
      <xdr:rowOff>12519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29046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93864</xdr:rowOff>
    </xdr:from>
    <xdr:to>
      <xdr:col>6</xdr:col>
      <xdr:colOff>38100</xdr:colOff>
      <xdr:row>36</xdr:row>
      <xdr:rowOff>24014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40541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23152</xdr:rowOff>
    </xdr:from>
    <xdr:to>
      <xdr:col>24</xdr:col>
      <xdr:colOff>62865</xdr:colOff>
      <xdr:row>57</xdr:row>
      <xdr:rowOff>24333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5652"/>
          <a:ext cx="1270" cy="1201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28160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24333</xdr:rowOff>
    </xdr:from>
    <xdr:to>
      <xdr:col>24</xdr:col>
      <xdr:colOff>152400</xdr:colOff>
      <xdr:row>57</xdr:row>
      <xdr:rowOff>24333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9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141279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23152</xdr:rowOff>
    </xdr:from>
    <xdr:to>
      <xdr:col>24</xdr:col>
      <xdr:colOff>152400</xdr:colOff>
      <xdr:row>50</xdr:row>
      <xdr:rowOff>23152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97447</xdr:rowOff>
    </xdr:from>
    <xdr:to>
      <xdr:col>24</xdr:col>
      <xdr:colOff>63500</xdr:colOff>
      <xdr:row>57</xdr:row>
      <xdr:rowOff>24333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98647"/>
          <a:ext cx="8382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20603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0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97447</xdr:rowOff>
    </xdr:from>
    <xdr:to>
      <xdr:col>19</xdr:col>
      <xdr:colOff>177800</xdr:colOff>
      <xdr:row>57</xdr:row>
      <xdr:rowOff>53327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8647"/>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97130</xdr:rowOff>
    </xdr:from>
    <xdr:to>
      <xdr:col>20</xdr:col>
      <xdr:colOff>38100</xdr:colOff>
      <xdr:row>55</xdr:row>
      <xdr:rowOff>27280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43807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53327</xdr:rowOff>
    </xdr:from>
    <xdr:to>
      <xdr:col>15</xdr:col>
      <xdr:colOff>50800</xdr:colOff>
      <xdr:row>59</xdr:row>
      <xdr:rowOff>6655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5977"/>
          <a:ext cx="889000" cy="29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33236</xdr:rowOff>
    </xdr:from>
    <xdr:to>
      <xdr:col>15</xdr:col>
      <xdr:colOff>101600</xdr:colOff>
      <xdr:row>56</xdr:row>
      <xdr:rowOff>134836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6655</xdr:rowOff>
    </xdr:from>
    <xdr:to>
      <xdr:col>10</xdr:col>
      <xdr:colOff>114300</xdr:colOff>
      <xdr:row>59</xdr:row>
      <xdr:rowOff>39878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2205"/>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24626</xdr:rowOff>
    </xdr:from>
    <xdr:to>
      <xdr:col>10</xdr:col>
      <xdr:colOff>165100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100347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144983</xdr:rowOff>
    </xdr:from>
    <xdr:to>
      <xdr:col>24</xdr:col>
      <xdr:colOff>114300</xdr:colOff>
      <xdr:row>57</xdr:row>
      <xdr:rowOff>75133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59910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46647</xdr:rowOff>
    </xdr:from>
    <xdr:to>
      <xdr:col>20</xdr:col>
      <xdr:colOff>38100</xdr:colOff>
      <xdr:row>56</xdr:row>
      <xdr:rowOff>148247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139374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2527</xdr:rowOff>
    </xdr:from>
    <xdr:to>
      <xdr:col>15</xdr:col>
      <xdr:colOff>101600</xdr:colOff>
      <xdr:row>57</xdr:row>
      <xdr:rowOff>104127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95254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127305</xdr:rowOff>
    </xdr:from>
    <xdr:to>
      <xdr:col>10</xdr:col>
      <xdr:colOff>165100</xdr:colOff>
      <xdr:row>59</xdr:row>
      <xdr:rowOff>57455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48582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160528</xdr:rowOff>
    </xdr:from>
    <xdr:to>
      <xdr:col>6</xdr:col>
      <xdr:colOff>38100</xdr:colOff>
      <xdr:row>59</xdr:row>
      <xdr:rowOff>90678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81805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4688</xdr:rowOff>
    </xdr:from>
    <xdr:to>
      <xdr:col>24</xdr:col>
      <xdr:colOff>63500</xdr:colOff>
      <xdr:row>78</xdr:row>
      <xdr:rowOff>18131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77788"/>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4688</xdr:rowOff>
    </xdr:from>
    <xdr:to>
      <xdr:col>19</xdr:col>
      <xdr:colOff>177800</xdr:colOff>
      <xdr:row>78</xdr:row>
      <xdr:rowOff>19503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7788"/>
          <a:ext cx="8890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19503</xdr:rowOff>
    </xdr:from>
    <xdr:to>
      <xdr:col>15</xdr:col>
      <xdr:colOff>50800</xdr:colOff>
      <xdr:row>78</xdr:row>
      <xdr:rowOff>20965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9260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20965</xdr:rowOff>
    </xdr:from>
    <xdr:to>
      <xdr:col>10</xdr:col>
      <xdr:colOff>114300</xdr:colOff>
      <xdr:row>78</xdr:row>
      <xdr:rowOff>45882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4065"/>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138781</xdr:rowOff>
    </xdr:from>
    <xdr:to>
      <xdr:col>24</xdr:col>
      <xdr:colOff>114300</xdr:colOff>
      <xdr:row>78</xdr:row>
      <xdr:rowOff>68931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53708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125338</xdr:rowOff>
    </xdr:from>
    <xdr:to>
      <xdr:col>20</xdr:col>
      <xdr:colOff>38100</xdr:colOff>
      <xdr:row>78</xdr:row>
      <xdr:rowOff>55488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46615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140153</xdr:rowOff>
    </xdr:from>
    <xdr:to>
      <xdr:col>15</xdr:col>
      <xdr:colOff>101600</xdr:colOff>
      <xdr:row>78</xdr:row>
      <xdr:rowOff>70303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141615</xdr:rowOff>
    </xdr:from>
    <xdr:to>
      <xdr:col>10</xdr:col>
      <xdr:colOff>165100</xdr:colOff>
      <xdr:row>78</xdr:row>
      <xdr:rowOff>71765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62892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166532</xdr:rowOff>
    </xdr:from>
    <xdr:to>
      <xdr:col>6</xdr:col>
      <xdr:colOff>38100</xdr:colOff>
      <xdr:row>78</xdr:row>
      <xdr:rowOff>96682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87809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156697</xdr:rowOff>
    </xdr:from>
    <xdr:to>
      <xdr:col>24</xdr:col>
      <xdr:colOff>62865</xdr:colOff>
      <xdr:row>99</xdr:row>
      <xdr:rowOff>1837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8647"/>
          <a:ext cx="1270" cy="121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5664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1837</xdr:rowOff>
    </xdr:from>
    <xdr:to>
      <xdr:col>24</xdr:col>
      <xdr:colOff>152400</xdr:colOff>
      <xdr:row>99</xdr:row>
      <xdr:rowOff>1837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103374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3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156697</xdr:rowOff>
    </xdr:from>
    <xdr:to>
      <xdr:col>24</xdr:col>
      <xdr:colOff>152400</xdr:colOff>
      <xdr:row>91</xdr:row>
      <xdr:rowOff>156697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14672</xdr:rowOff>
    </xdr:from>
    <xdr:to>
      <xdr:col>24</xdr:col>
      <xdr:colOff>63500</xdr:colOff>
      <xdr:row>91</xdr:row>
      <xdr:rowOff>156697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616622"/>
          <a:ext cx="838200" cy="1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86906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4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108479</xdr:rowOff>
    </xdr:from>
    <xdr:to>
      <xdr:col>24</xdr:col>
      <xdr:colOff>114300</xdr:colOff>
      <xdr:row>97</xdr:row>
      <xdr:rowOff>38629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14672</xdr:rowOff>
    </xdr:from>
    <xdr:to>
      <xdr:col>19</xdr:col>
      <xdr:colOff>177800</xdr:colOff>
      <xdr:row>93</xdr:row>
      <xdr:rowOff>117509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16622"/>
          <a:ext cx="889000" cy="4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91235</xdr:rowOff>
    </xdr:from>
    <xdr:to>
      <xdr:col>20</xdr:col>
      <xdr:colOff>38100</xdr:colOff>
      <xdr:row>96</xdr:row>
      <xdr:rowOff>21385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12512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117509</xdr:rowOff>
    </xdr:from>
    <xdr:to>
      <xdr:col>15</xdr:col>
      <xdr:colOff>50800</xdr:colOff>
      <xdr:row>93</xdr:row>
      <xdr:rowOff>152910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62359"/>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152222</xdr:rowOff>
    </xdr:from>
    <xdr:to>
      <xdr:col>15</xdr:col>
      <xdr:colOff>101600</xdr:colOff>
      <xdr:row>98</xdr:row>
      <xdr:rowOff>82372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73499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152910</xdr:rowOff>
    </xdr:from>
    <xdr:to>
      <xdr:col>10</xdr:col>
      <xdr:colOff>114300</xdr:colOff>
      <xdr:row>94</xdr:row>
      <xdr:rowOff>62531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97760"/>
          <a:ext cx="889000" cy="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13283</xdr:rowOff>
    </xdr:from>
    <xdr:to>
      <xdr:col>10</xdr:col>
      <xdr:colOff>165100</xdr:colOff>
      <xdr:row>98</xdr:row>
      <xdr:rowOff>114883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106010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55214</xdr:rowOff>
    </xdr:from>
    <xdr:to>
      <xdr:col>6</xdr:col>
      <xdr:colOff>38100</xdr:colOff>
      <xdr:row>98</xdr:row>
      <xdr:rowOff>156814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147941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105897</xdr:rowOff>
    </xdr:from>
    <xdr:to>
      <xdr:col>24</xdr:col>
      <xdr:colOff>114300</xdr:colOff>
      <xdr:row>92</xdr:row>
      <xdr:rowOff>36047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58924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6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135322</xdr:rowOff>
    </xdr:from>
    <xdr:to>
      <xdr:col>20</xdr:col>
      <xdr:colOff>38100</xdr:colOff>
      <xdr:row>91</xdr:row>
      <xdr:rowOff>65472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5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81999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4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66709</xdr:rowOff>
    </xdr:from>
    <xdr:to>
      <xdr:col>15</xdr:col>
      <xdr:colOff>101600</xdr:colOff>
      <xdr:row>93</xdr:row>
      <xdr:rowOff>168309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1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13386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102110</xdr:rowOff>
    </xdr:from>
    <xdr:to>
      <xdr:col>10</xdr:col>
      <xdr:colOff>165100</xdr:colOff>
      <xdr:row>94</xdr:row>
      <xdr:rowOff>32260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48787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2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11731</xdr:rowOff>
    </xdr:from>
    <xdr:to>
      <xdr:col>6</xdr:col>
      <xdr:colOff>38100</xdr:colOff>
      <xdr:row>94</xdr:row>
      <xdr:rowOff>113331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129858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0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546</xdr:rowOff>
    </xdr:from>
    <xdr:to>
      <xdr:col>55</xdr:col>
      <xdr:colOff>0</xdr:colOff>
      <xdr:row>38</xdr:row>
      <xdr:rowOff>138799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15646"/>
          <a:ext cx="838200" cy="1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9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27280</xdr:rowOff>
    </xdr:from>
    <xdr:to>
      <xdr:col>50</xdr:col>
      <xdr:colOff>114300</xdr:colOff>
      <xdr:row>38</xdr:row>
      <xdr:rowOff>138799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42230"/>
          <a:ext cx="889000" cy="13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27280</xdr:rowOff>
    </xdr:from>
    <xdr:to>
      <xdr:col>45</xdr:col>
      <xdr:colOff>177800</xdr:colOff>
      <xdr:row>38</xdr:row>
      <xdr:rowOff>109677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42230"/>
          <a:ext cx="889000" cy="12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109677</xdr:rowOff>
    </xdr:from>
    <xdr:to>
      <xdr:col>41</xdr:col>
      <xdr:colOff>50800</xdr:colOff>
      <xdr:row>38</xdr:row>
      <xdr:rowOff>117411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2477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121196</xdr:rowOff>
    </xdr:from>
    <xdr:to>
      <xdr:col>55</xdr:col>
      <xdr:colOff>50800</xdr:colOff>
      <xdr:row>38</xdr:row>
      <xdr:rowOff>51346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144073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87999</xdr:rowOff>
    </xdr:from>
    <xdr:to>
      <xdr:col>50</xdr:col>
      <xdr:colOff>165100</xdr:colOff>
      <xdr:row>39</xdr:row>
      <xdr:rowOff>18149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9276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147930</xdr:rowOff>
    </xdr:from>
    <xdr:to>
      <xdr:col>46</xdr:col>
      <xdr:colOff>38100</xdr:colOff>
      <xdr:row>31</xdr:row>
      <xdr:rowOff>78080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69207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3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58877</xdr:rowOff>
    </xdr:from>
    <xdr:to>
      <xdr:col>41</xdr:col>
      <xdr:colOff>101600</xdr:colOff>
      <xdr:row>38</xdr:row>
      <xdr:rowOff>160477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66611</xdr:rowOff>
    </xdr:from>
    <xdr:to>
      <xdr:col>36</xdr:col>
      <xdr:colOff>165100</xdr:colOff>
      <xdr:row>38</xdr:row>
      <xdr:rowOff>168211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13288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160241</xdr:rowOff>
    </xdr:from>
    <xdr:to>
      <xdr:col>54</xdr:col>
      <xdr:colOff>189865</xdr:colOff>
      <xdr:row>58</xdr:row>
      <xdr:rowOff>5806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32741"/>
          <a:ext cx="1270" cy="121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9633</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5806</xdr:rowOff>
    </xdr:from>
    <xdr:to>
      <xdr:col>55</xdr:col>
      <xdr:colOff>88900</xdr:colOff>
      <xdr:row>58</xdr:row>
      <xdr:rowOff>5806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4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106918</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160241</xdr:rowOff>
    </xdr:from>
    <xdr:to>
      <xdr:col>55</xdr:col>
      <xdr:colOff>88900</xdr:colOff>
      <xdr:row>50</xdr:row>
      <xdr:rowOff>160241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3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86567</xdr:rowOff>
    </xdr:from>
    <xdr:to>
      <xdr:col>55</xdr:col>
      <xdr:colOff>0</xdr:colOff>
      <xdr:row>58</xdr:row>
      <xdr:rowOff>39279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59217"/>
          <a:ext cx="838200" cy="1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3470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61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152043</xdr:rowOff>
    </xdr:from>
    <xdr:to>
      <xdr:col>55</xdr:col>
      <xdr:colOff>50800</xdr:colOff>
      <xdr:row>55</xdr:row>
      <xdr:rowOff>82193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1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165026</xdr:rowOff>
    </xdr:from>
    <xdr:to>
      <xdr:col>50</xdr:col>
      <xdr:colOff>114300</xdr:colOff>
      <xdr:row>58</xdr:row>
      <xdr:rowOff>39279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7676"/>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70514</xdr:rowOff>
    </xdr:from>
    <xdr:to>
      <xdr:col>50</xdr:col>
      <xdr:colOff>165100</xdr:colOff>
      <xdr:row>56</xdr:row>
      <xdr:rowOff>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165026</xdr:rowOff>
    </xdr:from>
    <xdr:to>
      <xdr:col>45</xdr:col>
      <xdr:colOff>177800</xdr:colOff>
      <xdr:row>58</xdr:row>
      <xdr:rowOff>82599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37676"/>
          <a:ext cx="889000" cy="8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27488</xdr:rowOff>
    </xdr:from>
    <xdr:to>
      <xdr:col>46</xdr:col>
      <xdr:colOff>38100</xdr:colOff>
      <xdr:row>55</xdr:row>
      <xdr:rowOff>129088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5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145615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159262</xdr:rowOff>
    </xdr:from>
    <xdr:to>
      <xdr:col>41</xdr:col>
      <xdr:colOff>50800</xdr:colOff>
      <xdr:row>58</xdr:row>
      <xdr:rowOff>82599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60462"/>
          <a:ext cx="889000" cy="2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153643</xdr:rowOff>
    </xdr:from>
    <xdr:to>
      <xdr:col>41</xdr:col>
      <xdr:colOff>101600</xdr:colOff>
      <xdr:row>55</xdr:row>
      <xdr:rowOff>83793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100320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170183</xdr:rowOff>
    </xdr:from>
    <xdr:to>
      <xdr:col>36</xdr:col>
      <xdr:colOff>165100</xdr:colOff>
      <xdr:row>55</xdr:row>
      <xdr:rowOff>100333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2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116860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35767</xdr:rowOff>
    </xdr:from>
    <xdr:to>
      <xdr:col>55</xdr:col>
      <xdr:colOff>50800</xdr:colOff>
      <xdr:row>57</xdr:row>
      <xdr:rowOff>137367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122144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2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159929</xdr:rowOff>
    </xdr:from>
    <xdr:to>
      <xdr:col>50</xdr:col>
      <xdr:colOff>165100</xdr:colOff>
      <xdr:row>58</xdr:row>
      <xdr:rowOff>90079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81206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114226</xdr:rowOff>
    </xdr:from>
    <xdr:to>
      <xdr:col>46</xdr:col>
      <xdr:colOff>38100</xdr:colOff>
      <xdr:row>58</xdr:row>
      <xdr:rowOff>44376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35503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31799</xdr:rowOff>
    </xdr:from>
    <xdr:to>
      <xdr:col>41</xdr:col>
      <xdr:colOff>101600</xdr:colOff>
      <xdr:row>58</xdr:row>
      <xdr:rowOff>133399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124526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108462</xdr:rowOff>
    </xdr:from>
    <xdr:to>
      <xdr:col>36</xdr:col>
      <xdr:colOff>165100</xdr:colOff>
      <xdr:row>57</xdr:row>
      <xdr:rowOff>38612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29739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0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123730</xdr:rowOff>
    </xdr:from>
    <xdr:to>
      <xdr:col>55</xdr:col>
      <xdr:colOff>0</xdr:colOff>
      <xdr:row>79</xdr:row>
      <xdr:rowOff>22134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96830"/>
          <a:ext cx="8382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22134</xdr:rowOff>
    </xdr:from>
    <xdr:to>
      <xdr:col>50</xdr:col>
      <xdr:colOff>114300</xdr:colOff>
      <xdr:row>79</xdr:row>
      <xdr:rowOff>53453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6668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30559</xdr:rowOff>
    </xdr:from>
    <xdr:to>
      <xdr:col>45</xdr:col>
      <xdr:colOff>177800</xdr:colOff>
      <xdr:row>79</xdr:row>
      <xdr:rowOff>53453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75109"/>
          <a:ext cx="889000" cy="2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158609</xdr:rowOff>
    </xdr:from>
    <xdr:to>
      <xdr:col>41</xdr:col>
      <xdr:colOff>50800</xdr:colOff>
      <xdr:row>79</xdr:row>
      <xdr:rowOff>30559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31709"/>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72930</xdr:rowOff>
    </xdr:from>
    <xdr:to>
      <xdr:col>55</xdr:col>
      <xdr:colOff>50800</xdr:colOff>
      <xdr:row>79</xdr:row>
      <xdr:rowOff>3080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51357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142784</xdr:rowOff>
    </xdr:from>
    <xdr:to>
      <xdr:col>50</xdr:col>
      <xdr:colOff>165100</xdr:colOff>
      <xdr:row>79</xdr:row>
      <xdr:rowOff>72934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64061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0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2653</xdr:rowOff>
    </xdr:from>
    <xdr:to>
      <xdr:col>46</xdr:col>
      <xdr:colOff>38100</xdr:colOff>
      <xdr:row>79</xdr:row>
      <xdr:rowOff>104253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95380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151209</xdr:rowOff>
    </xdr:from>
    <xdr:to>
      <xdr:col>41</xdr:col>
      <xdr:colOff>101600</xdr:colOff>
      <xdr:row>79</xdr:row>
      <xdr:rowOff>81359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72486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107809</xdr:rowOff>
    </xdr:from>
    <xdr:to>
      <xdr:col>36</xdr:col>
      <xdr:colOff>165100</xdr:colOff>
      <xdr:row>79</xdr:row>
      <xdr:rowOff>37959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29086</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83072</xdr:rowOff>
    </xdr:from>
    <xdr:to>
      <xdr:col>55</xdr:col>
      <xdr:colOff>0</xdr:colOff>
      <xdr:row>98</xdr:row>
      <xdr:rowOff>125788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85172"/>
          <a:ext cx="8382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57404</xdr:rowOff>
    </xdr:from>
    <xdr:to>
      <xdr:col>50</xdr:col>
      <xdr:colOff>114300</xdr:colOff>
      <xdr:row>98</xdr:row>
      <xdr:rowOff>125788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88054"/>
          <a:ext cx="889000" cy="2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57404</xdr:rowOff>
    </xdr:from>
    <xdr:to>
      <xdr:col>45</xdr:col>
      <xdr:colOff>177800</xdr:colOff>
      <xdr:row>98</xdr:row>
      <xdr:rowOff>88657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88054"/>
          <a:ext cx="889000" cy="20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166643</xdr:rowOff>
    </xdr:from>
    <xdr:to>
      <xdr:col>41</xdr:col>
      <xdr:colOff>50800</xdr:colOff>
      <xdr:row>98</xdr:row>
      <xdr:rowOff>88657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25843"/>
          <a:ext cx="889000" cy="2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32272</xdr:rowOff>
    </xdr:from>
    <xdr:to>
      <xdr:col>55</xdr:col>
      <xdr:colOff>50800</xdr:colOff>
      <xdr:row>98</xdr:row>
      <xdr:rowOff>133872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118649</xdr:rowOff>
    </xdr:from>
    <xdr:ext cx="469744"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4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74988</xdr:rowOff>
    </xdr:from>
    <xdr:to>
      <xdr:col>50</xdr:col>
      <xdr:colOff>165100</xdr:colOff>
      <xdr:row>99</xdr:row>
      <xdr:rowOff>5138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167715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404428" y="169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6604</xdr:rowOff>
    </xdr:from>
    <xdr:to>
      <xdr:col>46</xdr:col>
      <xdr:colOff>38100</xdr:colOff>
      <xdr:row>97</xdr:row>
      <xdr:rowOff>108204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99331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37857</xdr:rowOff>
    </xdr:from>
    <xdr:to>
      <xdr:col>41</xdr:col>
      <xdr:colOff>101600</xdr:colOff>
      <xdr:row>98</xdr:row>
      <xdr:rowOff>139457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130584</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3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115843</xdr:rowOff>
    </xdr:from>
    <xdr:to>
      <xdr:col>36</xdr:col>
      <xdr:colOff>165100</xdr:colOff>
      <xdr:row>97</xdr:row>
      <xdr:rowOff>45993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37120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94960</xdr:rowOff>
    </xdr:from>
    <xdr:to>
      <xdr:col>85</xdr:col>
      <xdr:colOff>127000</xdr:colOff>
      <xdr:row>38</xdr:row>
      <xdr:rowOff>109329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610060"/>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86595</xdr:rowOff>
    </xdr:from>
    <xdr:ext cx="378565"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601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109329</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24429"/>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11810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69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67528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411178"/>
          <a:ext cx="889000" cy="3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60670</xdr:rowOff>
    </xdr:from>
    <xdr:to>
      <xdr:col>71</xdr:col>
      <xdr:colOff>177800</xdr:colOff>
      <xdr:row>37</xdr:row>
      <xdr:rowOff>67528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5547070"/>
          <a:ext cx="889000" cy="8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103250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61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84635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59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44160</xdr:rowOff>
    </xdr:from>
    <xdr:to>
      <xdr:col>85</xdr:col>
      <xdr:colOff>177800</xdr:colOff>
      <xdr:row>38</xdr:row>
      <xdr:rowOff>145760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67037</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58529</xdr:rowOff>
    </xdr:from>
    <xdr:to>
      <xdr:col>81</xdr:col>
      <xdr:colOff>101600</xdr:colOff>
      <xdr:row>38</xdr:row>
      <xdr:rowOff>160129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5206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16728</xdr:rowOff>
    </xdr:from>
    <xdr:to>
      <xdr:col>72</xdr:col>
      <xdr:colOff>38100</xdr:colOff>
      <xdr:row>37</xdr:row>
      <xdr:rowOff>118328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134855</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13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9870</xdr:rowOff>
    </xdr:from>
    <xdr:to>
      <xdr:col>67</xdr:col>
      <xdr:colOff>101600</xdr:colOff>
      <xdr:row>32</xdr:row>
      <xdr:rowOff>111470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54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127997</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52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166926</xdr:rowOff>
    </xdr:from>
    <xdr:to>
      <xdr:col>85</xdr:col>
      <xdr:colOff>127000</xdr:colOff>
      <xdr:row>76</xdr:row>
      <xdr:rowOff>137757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25676"/>
          <a:ext cx="8382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101158</xdr:rowOff>
    </xdr:from>
    <xdr:to>
      <xdr:col>81</xdr:col>
      <xdr:colOff>50800</xdr:colOff>
      <xdr:row>76</xdr:row>
      <xdr:rowOff>137757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31358"/>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61587</xdr:rowOff>
    </xdr:from>
    <xdr:to>
      <xdr:col>76</xdr:col>
      <xdr:colOff>114300</xdr:colOff>
      <xdr:row>76</xdr:row>
      <xdr:rowOff>101158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91787"/>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17331</xdr:rowOff>
    </xdr:from>
    <xdr:to>
      <xdr:col>71</xdr:col>
      <xdr:colOff>177800</xdr:colOff>
      <xdr:row>76</xdr:row>
      <xdr:rowOff>61587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47531"/>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116126</xdr:rowOff>
    </xdr:from>
    <xdr:to>
      <xdr:col>85</xdr:col>
      <xdr:colOff>177800</xdr:colOff>
      <xdr:row>76</xdr:row>
      <xdr:rowOff>46276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139003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86957</xdr:rowOff>
    </xdr:from>
    <xdr:to>
      <xdr:col>81</xdr:col>
      <xdr:colOff>101600</xdr:colOff>
      <xdr:row>77</xdr:row>
      <xdr:rowOff>17107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8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50358</xdr:rowOff>
    </xdr:from>
    <xdr:to>
      <xdr:col>76</xdr:col>
      <xdr:colOff>165100</xdr:colOff>
      <xdr:row>76</xdr:row>
      <xdr:rowOff>151958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168485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8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10787</xdr:rowOff>
    </xdr:from>
    <xdr:to>
      <xdr:col>72</xdr:col>
      <xdr:colOff>38100</xdr:colOff>
      <xdr:row>76</xdr:row>
      <xdr:rowOff>112387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128915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137981</xdr:rowOff>
    </xdr:from>
    <xdr:to>
      <xdr:col>67</xdr:col>
      <xdr:colOff>101600</xdr:colOff>
      <xdr:row>76</xdr:row>
      <xdr:rowOff>68131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84658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86142</xdr:rowOff>
    </xdr:from>
    <xdr:to>
      <xdr:col>85</xdr:col>
      <xdr:colOff>127000</xdr:colOff>
      <xdr:row>98</xdr:row>
      <xdr:rowOff>78468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202442"/>
          <a:ext cx="838200" cy="67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86142</xdr:rowOff>
    </xdr:from>
    <xdr:to>
      <xdr:col>81</xdr:col>
      <xdr:colOff>50800</xdr:colOff>
      <xdr:row>98</xdr:row>
      <xdr:rowOff>71707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202442"/>
          <a:ext cx="889000" cy="67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25727</xdr:rowOff>
    </xdr:from>
    <xdr:to>
      <xdr:col>76</xdr:col>
      <xdr:colOff>114300</xdr:colOff>
      <xdr:row>98</xdr:row>
      <xdr:rowOff>71707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827827"/>
          <a:ext cx="889000" cy="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25727</xdr:rowOff>
    </xdr:from>
    <xdr:to>
      <xdr:col>71</xdr:col>
      <xdr:colOff>177800</xdr:colOff>
      <xdr:row>98</xdr:row>
      <xdr:rowOff>170169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27827"/>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79965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27668</xdr:rowOff>
    </xdr:from>
    <xdr:to>
      <xdr:col>85</xdr:col>
      <xdr:colOff>177800</xdr:colOff>
      <xdr:row>98</xdr:row>
      <xdr:rowOff>129268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6095</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35342</xdr:rowOff>
    </xdr:from>
    <xdr:to>
      <xdr:col>81</xdr:col>
      <xdr:colOff>101600</xdr:colOff>
      <xdr:row>94</xdr:row>
      <xdr:rowOff>136942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1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153469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9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20907</xdr:rowOff>
    </xdr:from>
    <xdr:to>
      <xdr:col>76</xdr:col>
      <xdr:colOff>165100</xdr:colOff>
      <xdr:row>98</xdr:row>
      <xdr:rowOff>122507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113634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1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146377</xdr:rowOff>
    </xdr:from>
    <xdr:to>
      <xdr:col>72</xdr:col>
      <xdr:colOff>38100</xdr:colOff>
      <xdr:row>98</xdr:row>
      <xdr:rowOff>76527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93054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5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119369</xdr:rowOff>
    </xdr:from>
    <xdr:to>
      <xdr:col>67</xdr:col>
      <xdr:colOff>101600</xdr:colOff>
      <xdr:row>99</xdr:row>
      <xdr:rowOff>49519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40646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62357</xdr:rowOff>
    </xdr:from>
    <xdr:to>
      <xdr:col>116</xdr:col>
      <xdr:colOff>63500</xdr:colOff>
      <xdr:row>35</xdr:row>
      <xdr:rowOff>62928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06310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96283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62357</xdr:rowOff>
    </xdr:from>
    <xdr:to>
      <xdr:col>111</xdr:col>
      <xdr:colOff>177800</xdr:colOff>
      <xdr:row>36</xdr:row>
      <xdr:rowOff>141796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063107"/>
          <a:ext cx="889000" cy="2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117221</xdr:rowOff>
    </xdr:from>
    <xdr:to>
      <xdr:col>107</xdr:col>
      <xdr:colOff>50800</xdr:colOff>
      <xdr:row>36</xdr:row>
      <xdr:rowOff>141796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28942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8082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5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117221</xdr:rowOff>
    </xdr:from>
    <xdr:to>
      <xdr:col>102</xdr:col>
      <xdr:colOff>114300</xdr:colOff>
      <xdr:row>37</xdr:row>
      <xdr:rowOff>29020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289421"/>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150957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46944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12128</xdr:rowOff>
    </xdr:from>
    <xdr:to>
      <xdr:col>116</xdr:col>
      <xdr:colOff>114300</xdr:colOff>
      <xdr:row>35</xdr:row>
      <xdr:rowOff>113728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35005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8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11557</xdr:rowOff>
    </xdr:from>
    <xdr:to>
      <xdr:col>112</xdr:col>
      <xdr:colOff>38100</xdr:colOff>
      <xdr:row>35</xdr:row>
      <xdr:rowOff>113157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129684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7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90996</xdr:rowOff>
    </xdr:from>
    <xdr:to>
      <xdr:col>107</xdr:col>
      <xdr:colOff>101600</xdr:colOff>
      <xdr:row>37</xdr:row>
      <xdr:rowOff>21146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37673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0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66421</xdr:rowOff>
    </xdr:from>
    <xdr:to>
      <xdr:col>102</xdr:col>
      <xdr:colOff>165100</xdr:colOff>
      <xdr:row>36</xdr:row>
      <xdr:rowOff>168021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13098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149670</xdr:rowOff>
    </xdr:from>
    <xdr:to>
      <xdr:col>98</xdr:col>
      <xdr:colOff>38100</xdr:colOff>
      <xdr:row>37</xdr:row>
      <xdr:rowOff>79820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3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96347</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116794</xdr:rowOff>
    </xdr:from>
    <xdr:to>
      <xdr:col>116</xdr:col>
      <xdr:colOff>63500</xdr:colOff>
      <xdr:row>73</xdr:row>
      <xdr:rowOff>7935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461194"/>
          <a:ext cx="8382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7935</xdr:rowOff>
    </xdr:from>
    <xdr:to>
      <xdr:col>111</xdr:col>
      <xdr:colOff>177800</xdr:colOff>
      <xdr:row>73</xdr:row>
      <xdr:rowOff>51918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523785"/>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1168</xdr:rowOff>
    </xdr:from>
    <xdr:to>
      <xdr:col>107</xdr:col>
      <xdr:colOff>50800</xdr:colOff>
      <xdr:row>73</xdr:row>
      <xdr:rowOff>51918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517018"/>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1168</xdr:rowOff>
    </xdr:from>
    <xdr:to>
      <xdr:col>102</xdr:col>
      <xdr:colOff>114300</xdr:colOff>
      <xdr:row>74</xdr:row>
      <xdr:rowOff>55804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517018"/>
          <a:ext cx="889000" cy="2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119128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142170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65994</xdr:rowOff>
    </xdr:from>
    <xdr:to>
      <xdr:col>116</xdr:col>
      <xdr:colOff>114300</xdr:colOff>
      <xdr:row>72</xdr:row>
      <xdr:rowOff>167594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19021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3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128585</xdr:rowOff>
    </xdr:from>
    <xdr:to>
      <xdr:col>112</xdr:col>
      <xdr:colOff>38100</xdr:colOff>
      <xdr:row>73</xdr:row>
      <xdr:rowOff>58735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4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75262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2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1118</xdr:rowOff>
    </xdr:from>
    <xdr:to>
      <xdr:col>107</xdr:col>
      <xdr:colOff>101600</xdr:colOff>
      <xdr:row>73</xdr:row>
      <xdr:rowOff>102718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119245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2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121818</xdr:rowOff>
    </xdr:from>
    <xdr:to>
      <xdr:col>102</xdr:col>
      <xdr:colOff>165100</xdr:colOff>
      <xdr:row>73</xdr:row>
      <xdr:rowOff>51968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4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68495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2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5004</xdr:rowOff>
    </xdr:from>
    <xdr:to>
      <xdr:col>98</xdr:col>
      <xdr:colOff>38100</xdr:colOff>
      <xdr:row>74</xdr:row>
      <xdr:rowOff>106604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123131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rgbClr val="FF0000"/>
            </a:solidFill>
            <a:effectLst/>
            <a:latin typeface="+mn-lt"/>
            <a:ea typeface="+mn-ea"/>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160,459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％と最も高い割合を占めており、類似団体内で最も高い水準となっている。扶助費の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を占める生活保護費が前年度と比較して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自立支援・介護給付費等事業、障害児通所支援事業などの増加により住民一人当たりコストが押し上げられている。今後も、貧困の連鎖等を防ぐ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取組による社会保障給付費の抑制や各種相談・支援事業を継続することで扶助費の上昇抑制を図る。なお、前年度より指標が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くなっている理由は、子育て世帯臨時特別給付金支給事業、住民税非課税世帯等臨時特別給付金支給事業などの臨時的な事業によるものである。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68,692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割合を占めている。類似団体平均と比較するとやや高いものの、大阪府平均、全国平均と比較すると低い状況である。今後も業務見直しに積極的に取り組み、人件費の削減、適正化を図る。なお、前年より指標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なっている理由は、退職手当の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49,528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％と高い割合を占めているが、類似団体平均、大阪府平均、全国平均と比較すると低い状況である。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189,396
186,212
72.72
85,603,291
84,143,922
969,331
44,155,754
53,433,296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52070</xdr:rowOff>
    </xdr:from>
    <xdr:to>
      <xdr:col>24</xdr:col>
      <xdr:colOff>63500</xdr:colOff>
      <xdr:row>33</xdr:row>
      <xdr:rowOff>132842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09920"/>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132842</xdr:rowOff>
    </xdr:from>
    <xdr:to>
      <xdr:col>19</xdr:col>
      <xdr:colOff>177800</xdr:colOff>
      <xdr:row>34</xdr:row>
      <xdr:rowOff>145796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90692"/>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43688</xdr:rowOff>
    </xdr:from>
    <xdr:to>
      <xdr:col>15</xdr:col>
      <xdr:colOff>50800</xdr:colOff>
      <xdr:row>34</xdr:row>
      <xdr:rowOff>145796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72988"/>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31496</xdr:rowOff>
    </xdr:from>
    <xdr:to>
      <xdr:col>10</xdr:col>
      <xdr:colOff>114300</xdr:colOff>
      <xdr:row>34</xdr:row>
      <xdr:rowOff>43688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079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xdr:rowOff>
    </xdr:from>
    <xdr:to>
      <xdr:col>24</xdr:col>
      <xdr:colOff>114300</xdr:colOff>
      <xdr:row>33</xdr:row>
      <xdr:rowOff>102870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24147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82042</xdr:rowOff>
    </xdr:from>
    <xdr:to>
      <xdr:col>20</xdr:col>
      <xdr:colOff>38100</xdr:colOff>
      <xdr:row>34</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28719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94996</xdr:rowOff>
    </xdr:from>
    <xdr:to>
      <xdr:col>15</xdr:col>
      <xdr:colOff>101600</xdr:colOff>
      <xdr:row>35</xdr:row>
      <xdr:rowOff>25146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41673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164338</xdr:rowOff>
    </xdr:from>
    <xdr:to>
      <xdr:col>10</xdr:col>
      <xdr:colOff>165100</xdr:colOff>
      <xdr:row>34</xdr:row>
      <xdr:rowOff>94488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111015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152146</xdr:rowOff>
    </xdr:from>
    <xdr:to>
      <xdr:col>6</xdr:col>
      <xdr:colOff>38100</xdr:colOff>
      <xdr:row>34</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98823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131534</xdr:rowOff>
    </xdr:from>
    <xdr:to>
      <xdr:col>24</xdr:col>
      <xdr:colOff>63500</xdr:colOff>
      <xdr:row>58</xdr:row>
      <xdr:rowOff>153530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04184"/>
          <a:ext cx="838200" cy="1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97472</xdr:rowOff>
    </xdr:from>
    <xdr:to>
      <xdr:col>19</xdr:col>
      <xdr:colOff>177800</xdr:colOff>
      <xdr:row>57</xdr:row>
      <xdr:rowOff>131534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41422"/>
          <a:ext cx="889000" cy="106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97472</xdr:rowOff>
    </xdr:from>
    <xdr:to>
      <xdr:col>15</xdr:col>
      <xdr:colOff>50800</xdr:colOff>
      <xdr:row>59</xdr:row>
      <xdr:rowOff>16091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41422"/>
          <a:ext cx="889000" cy="12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16091</xdr:rowOff>
    </xdr:from>
    <xdr:to>
      <xdr:col>10</xdr:col>
      <xdr:colOff>114300</xdr:colOff>
      <xdr:row>59</xdr:row>
      <xdr:rowOff>101524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31641"/>
          <a:ext cx="889000" cy="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102730</xdr:rowOff>
    </xdr:from>
    <xdr:to>
      <xdr:col>24</xdr:col>
      <xdr:colOff>114300</xdr:colOff>
      <xdr:row>59</xdr:row>
      <xdr:rowOff>32880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17657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80734</xdr:rowOff>
    </xdr:from>
    <xdr:to>
      <xdr:col>20</xdr:col>
      <xdr:colOff>38100</xdr:colOff>
      <xdr:row>58</xdr:row>
      <xdr:rowOff>10884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27411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46672</xdr:rowOff>
    </xdr:from>
    <xdr:to>
      <xdr:col>15</xdr:col>
      <xdr:colOff>101600</xdr:colOff>
      <xdr:row>51</xdr:row>
      <xdr:rowOff>148272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139399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136741</xdr:rowOff>
    </xdr:from>
    <xdr:to>
      <xdr:col>10</xdr:col>
      <xdr:colOff>165100</xdr:colOff>
      <xdr:row>59</xdr:row>
      <xdr:rowOff>66891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58018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50724</xdr:rowOff>
    </xdr:from>
    <xdr:to>
      <xdr:col>6</xdr:col>
      <xdr:colOff>38100</xdr:colOff>
      <xdr:row>59</xdr:row>
      <xdr:rowOff>152324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143451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45827</xdr:rowOff>
    </xdr:from>
    <xdr:to>
      <xdr:col>24</xdr:col>
      <xdr:colOff>62865</xdr:colOff>
      <xdr:row>78</xdr:row>
      <xdr:rowOff>149661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8777"/>
          <a:ext cx="1270" cy="13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153488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149661</xdr:rowOff>
    </xdr:from>
    <xdr:to>
      <xdr:col>24</xdr:col>
      <xdr:colOff>152400</xdr:colOff>
      <xdr:row>78</xdr:row>
      <xdr:rowOff>149661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163954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45827</xdr:rowOff>
    </xdr:from>
    <xdr:to>
      <xdr:col>24</xdr:col>
      <xdr:colOff>152400</xdr:colOff>
      <xdr:row>71</xdr:row>
      <xdr:rowOff>45827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20681</xdr:rowOff>
    </xdr:from>
    <xdr:to>
      <xdr:col>24</xdr:col>
      <xdr:colOff>63500</xdr:colOff>
      <xdr:row>71</xdr:row>
      <xdr:rowOff>45827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193631"/>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3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129998</xdr:rowOff>
    </xdr:from>
    <xdr:to>
      <xdr:col>24</xdr:col>
      <xdr:colOff>114300</xdr:colOff>
      <xdr:row>77</xdr:row>
      <xdr:rowOff>60148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20681</xdr:rowOff>
    </xdr:from>
    <xdr:to>
      <xdr:col>19</xdr:col>
      <xdr:colOff>177800</xdr:colOff>
      <xdr:row>73</xdr:row>
      <xdr:rowOff>148076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193631"/>
          <a:ext cx="889000" cy="4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31978</xdr:rowOff>
    </xdr:from>
    <xdr:to>
      <xdr:col>20</xdr:col>
      <xdr:colOff>38100</xdr:colOff>
      <xdr:row>76</xdr:row>
      <xdr:rowOff>133578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124705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148076</xdr:rowOff>
    </xdr:from>
    <xdr:to>
      <xdr:col>15</xdr:col>
      <xdr:colOff>50800</xdr:colOff>
      <xdr:row>74</xdr:row>
      <xdr:rowOff>76329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63926"/>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79756</xdr:rowOff>
    </xdr:from>
    <xdr:to>
      <xdr:col>15</xdr:col>
      <xdr:colOff>101600</xdr:colOff>
      <xdr:row>79</xdr:row>
      <xdr:rowOff>9906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76329</xdr:rowOff>
    </xdr:from>
    <xdr:to>
      <xdr:col>10</xdr:col>
      <xdr:colOff>114300</xdr:colOff>
      <xdr:row>74</xdr:row>
      <xdr:rowOff>138900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63629"/>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145740</xdr:rowOff>
    </xdr:from>
    <xdr:to>
      <xdr:col>10</xdr:col>
      <xdr:colOff>165100</xdr:colOff>
      <xdr:row>79</xdr:row>
      <xdr:rowOff>75890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67017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15421</xdr:rowOff>
    </xdr:from>
    <xdr:to>
      <xdr:col>6</xdr:col>
      <xdr:colOff>38100</xdr:colOff>
      <xdr:row>79</xdr:row>
      <xdr:rowOff>117021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108148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166477</xdr:rowOff>
    </xdr:from>
    <xdr:to>
      <xdr:col>24</xdr:col>
      <xdr:colOff>114300</xdr:colOff>
      <xdr:row>71</xdr:row>
      <xdr:rowOff>96627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1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119504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2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141331</xdr:rowOff>
    </xdr:from>
    <xdr:to>
      <xdr:col>20</xdr:col>
      <xdr:colOff>38100</xdr:colOff>
      <xdr:row>71</xdr:row>
      <xdr:rowOff>71481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88008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9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97276</xdr:rowOff>
    </xdr:from>
    <xdr:to>
      <xdr:col>15</xdr:col>
      <xdr:colOff>101600</xdr:colOff>
      <xdr:row>74</xdr:row>
      <xdr:rowOff>27426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43953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8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25529</xdr:rowOff>
    </xdr:from>
    <xdr:to>
      <xdr:col>10</xdr:col>
      <xdr:colOff>165100</xdr:colOff>
      <xdr:row>74</xdr:row>
      <xdr:rowOff>127129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143656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8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88100</xdr:rowOff>
    </xdr:from>
    <xdr:to>
      <xdr:col>6</xdr:col>
      <xdr:colOff>38100</xdr:colOff>
      <xdr:row>75</xdr:row>
      <xdr:rowOff>18250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34777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5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137505</xdr:rowOff>
    </xdr:from>
    <xdr:to>
      <xdr:col>24</xdr:col>
      <xdr:colOff>63500</xdr:colOff>
      <xdr:row>95</xdr:row>
      <xdr:rowOff>142900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25255"/>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84665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0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142900</xdr:rowOff>
    </xdr:from>
    <xdr:to>
      <xdr:col>19</xdr:col>
      <xdr:colOff>177800</xdr:colOff>
      <xdr:row>98</xdr:row>
      <xdr:rowOff>1763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30650"/>
          <a:ext cx="889000" cy="3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29131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1763</xdr:rowOff>
    </xdr:from>
    <xdr:to>
      <xdr:col>15</xdr:col>
      <xdr:colOff>50800</xdr:colOff>
      <xdr:row>98</xdr:row>
      <xdr:rowOff>4826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0386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9974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83693</xdr:rowOff>
    </xdr:from>
    <xdr:to>
      <xdr:col>10</xdr:col>
      <xdr:colOff>114300</xdr:colOff>
      <xdr:row>98</xdr:row>
      <xdr:rowOff>4826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14343"/>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116867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74094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86705</xdr:rowOff>
    </xdr:from>
    <xdr:to>
      <xdr:col>24</xdr:col>
      <xdr:colOff>114300</xdr:colOff>
      <xdr:row>96</xdr:row>
      <xdr:rowOff>16855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65132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92100</xdr:rowOff>
    </xdr:from>
    <xdr:to>
      <xdr:col>20</xdr:col>
      <xdr:colOff>38100</xdr:colOff>
      <xdr:row>96</xdr:row>
      <xdr:rowOff>22250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122413</xdr:rowOff>
    </xdr:from>
    <xdr:to>
      <xdr:col>15</xdr:col>
      <xdr:colOff>101600</xdr:colOff>
      <xdr:row>98</xdr:row>
      <xdr:rowOff>52563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43690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125476</xdr:rowOff>
    </xdr:from>
    <xdr:to>
      <xdr:col>10</xdr:col>
      <xdr:colOff>165100</xdr:colOff>
      <xdr:row>98</xdr:row>
      <xdr:rowOff>55626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46753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32893</xdr:rowOff>
    </xdr:from>
    <xdr:to>
      <xdr:col>6</xdr:col>
      <xdr:colOff>38100</xdr:colOff>
      <xdr:row>97</xdr:row>
      <xdr:rowOff>134493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110490</xdr:rowOff>
    </xdr:from>
    <xdr:to>
      <xdr:col>55</xdr:col>
      <xdr:colOff>0</xdr:colOff>
      <xdr:row>37</xdr:row>
      <xdr:rowOff>124460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5414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124460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5414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110490</xdr:rowOff>
    </xdr:from>
    <xdr:to>
      <xdr:col>45</xdr:col>
      <xdr:colOff>177800</xdr:colOff>
      <xdr:row>37</xdr:row>
      <xdr:rowOff>132080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5414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116840</xdr:rowOff>
    </xdr:from>
    <xdr:to>
      <xdr:col>41</xdr:col>
      <xdr:colOff>50800</xdr:colOff>
      <xdr:row>37</xdr:row>
      <xdr:rowOff>132080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60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38117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8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73660</xdr:rowOff>
    </xdr:from>
    <xdr:to>
      <xdr:col>50</xdr:col>
      <xdr:colOff>165100</xdr:colOff>
      <xdr:row>38</xdr:row>
      <xdr:rowOff>3810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166387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59690</xdr:rowOff>
    </xdr:from>
    <xdr:to>
      <xdr:col>46</xdr:col>
      <xdr:colOff>38100</xdr:colOff>
      <xdr:row>37</xdr:row>
      <xdr:rowOff>161290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152417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81280</xdr:rowOff>
    </xdr:from>
    <xdr:to>
      <xdr:col>41</xdr:col>
      <xdr:colOff>101600</xdr:colOff>
      <xdr:row>38</xdr:row>
      <xdr:rowOff>11430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66040</xdr:rowOff>
    </xdr:from>
    <xdr:to>
      <xdr:col>36</xdr:col>
      <xdr:colOff>165100</xdr:colOff>
      <xdr:row>37</xdr:row>
      <xdr:rowOff>167640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158767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168412</xdr:rowOff>
    </xdr:from>
    <xdr:to>
      <xdr:col>55</xdr:col>
      <xdr:colOff>0</xdr:colOff>
      <xdr:row>57</xdr:row>
      <xdr:rowOff>170012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4106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153370</xdr:rowOff>
    </xdr:from>
    <xdr:to>
      <xdr:col>50</xdr:col>
      <xdr:colOff>114300</xdr:colOff>
      <xdr:row>57</xdr:row>
      <xdr:rowOff>170012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2602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87350</xdr:rowOff>
    </xdr:from>
    <xdr:to>
      <xdr:col>45</xdr:col>
      <xdr:colOff>177800</xdr:colOff>
      <xdr:row>57</xdr:row>
      <xdr:rowOff>153370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60000"/>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87350</xdr:rowOff>
    </xdr:from>
    <xdr:to>
      <xdr:col>41</xdr:col>
      <xdr:colOff>50800</xdr:colOff>
      <xdr:row>58</xdr:row>
      <xdr:rowOff>17307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0000"/>
          <a:ext cx="8890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117612</xdr:rowOff>
    </xdr:from>
    <xdr:to>
      <xdr:col>55</xdr:col>
      <xdr:colOff>50800</xdr:colOff>
      <xdr:row>58</xdr:row>
      <xdr:rowOff>47762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96039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119212</xdr:rowOff>
    </xdr:from>
    <xdr:to>
      <xdr:col>50</xdr:col>
      <xdr:colOff>165100</xdr:colOff>
      <xdr:row>58</xdr:row>
      <xdr:rowOff>49362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40489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8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102570</xdr:rowOff>
    </xdr:from>
    <xdr:to>
      <xdr:col>46</xdr:col>
      <xdr:colOff>38100</xdr:colOff>
      <xdr:row>58</xdr:row>
      <xdr:rowOff>32720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23847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6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36550</xdr:rowOff>
    </xdr:from>
    <xdr:to>
      <xdr:col>41</xdr:col>
      <xdr:colOff>101600</xdr:colOff>
      <xdr:row>57</xdr:row>
      <xdr:rowOff>138150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129277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137957</xdr:rowOff>
    </xdr:from>
    <xdr:to>
      <xdr:col>36</xdr:col>
      <xdr:colOff>165100</xdr:colOff>
      <xdr:row>58</xdr:row>
      <xdr:rowOff>68107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59234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69405</xdr:rowOff>
    </xdr:from>
    <xdr:to>
      <xdr:col>55</xdr:col>
      <xdr:colOff>0</xdr:colOff>
      <xdr:row>77</xdr:row>
      <xdr:rowOff>143320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71055"/>
          <a:ext cx="8382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16218</xdr:rowOff>
    </xdr:from>
    <xdr:to>
      <xdr:col>50</xdr:col>
      <xdr:colOff>114300</xdr:colOff>
      <xdr:row>77</xdr:row>
      <xdr:rowOff>143320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1786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16218</xdr:rowOff>
    </xdr:from>
    <xdr:to>
      <xdr:col>45</xdr:col>
      <xdr:colOff>177800</xdr:colOff>
      <xdr:row>77</xdr:row>
      <xdr:rowOff>124574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17868"/>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124574</xdr:rowOff>
    </xdr:from>
    <xdr:to>
      <xdr:col>41</xdr:col>
      <xdr:colOff>50800</xdr:colOff>
      <xdr:row>78</xdr:row>
      <xdr:rowOff>71349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6224"/>
          <a:ext cx="889000" cy="1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18605</xdr:rowOff>
    </xdr:from>
    <xdr:to>
      <xdr:col>55</xdr:col>
      <xdr:colOff>50800</xdr:colOff>
      <xdr:row>77</xdr:row>
      <xdr:rowOff>120205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168482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92520</xdr:rowOff>
    </xdr:from>
    <xdr:to>
      <xdr:col>50</xdr:col>
      <xdr:colOff>165100</xdr:colOff>
      <xdr:row>78</xdr:row>
      <xdr:rowOff>22670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13797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136868</xdr:rowOff>
    </xdr:from>
    <xdr:to>
      <xdr:col>46</xdr:col>
      <xdr:colOff>38100</xdr:colOff>
      <xdr:row>77</xdr:row>
      <xdr:rowOff>67018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58145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73774</xdr:rowOff>
    </xdr:from>
    <xdr:to>
      <xdr:col>41</xdr:col>
      <xdr:colOff>101600</xdr:colOff>
      <xdr:row>78</xdr:row>
      <xdr:rowOff>3924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166501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20549</xdr:rowOff>
    </xdr:from>
    <xdr:to>
      <xdr:col>36</xdr:col>
      <xdr:colOff>165100</xdr:colOff>
      <xdr:row>78</xdr:row>
      <xdr:rowOff>122149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113276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26791</xdr:rowOff>
    </xdr:from>
    <xdr:to>
      <xdr:col>55</xdr:col>
      <xdr:colOff>0</xdr:colOff>
      <xdr:row>98</xdr:row>
      <xdr:rowOff>27057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2889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27057</xdr:rowOff>
    </xdr:from>
    <xdr:to>
      <xdr:col>50</xdr:col>
      <xdr:colOff>114300</xdr:colOff>
      <xdr:row>98</xdr:row>
      <xdr:rowOff>95180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29157"/>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85217</xdr:rowOff>
    </xdr:from>
    <xdr:to>
      <xdr:col>45</xdr:col>
      <xdr:colOff>177800</xdr:colOff>
      <xdr:row>98</xdr:row>
      <xdr:rowOff>95180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87317"/>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97028</xdr:rowOff>
    </xdr:from>
    <xdr:to>
      <xdr:col>41</xdr:col>
      <xdr:colOff>50800</xdr:colOff>
      <xdr:row>98</xdr:row>
      <xdr:rowOff>85217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27678"/>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147441</xdr:rowOff>
    </xdr:from>
    <xdr:to>
      <xdr:col>55</xdr:col>
      <xdr:colOff>50800</xdr:colOff>
      <xdr:row>98</xdr:row>
      <xdr:rowOff>77591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125868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147707</xdr:rowOff>
    </xdr:from>
    <xdr:to>
      <xdr:col>50</xdr:col>
      <xdr:colOff>165100</xdr:colOff>
      <xdr:row>98</xdr:row>
      <xdr:rowOff>77857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68984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44380</xdr:rowOff>
    </xdr:from>
    <xdr:to>
      <xdr:col>46</xdr:col>
      <xdr:colOff>38100</xdr:colOff>
      <xdr:row>98</xdr:row>
      <xdr:rowOff>145980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137107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34417</xdr:rowOff>
    </xdr:from>
    <xdr:to>
      <xdr:col>41</xdr:col>
      <xdr:colOff>101600</xdr:colOff>
      <xdr:row>98</xdr:row>
      <xdr:rowOff>136017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127144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46228</xdr:rowOff>
    </xdr:from>
    <xdr:to>
      <xdr:col>36</xdr:col>
      <xdr:colOff>165100</xdr:colOff>
      <xdr:row>97</xdr:row>
      <xdr:rowOff>147828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170942</xdr:rowOff>
    </xdr:from>
    <xdr:to>
      <xdr:col>85</xdr:col>
      <xdr:colOff>127000</xdr:colOff>
      <xdr:row>39</xdr:row>
      <xdr:rowOff>28557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86042"/>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151457</xdr:rowOff>
    </xdr:from>
    <xdr:to>
      <xdr:col>81</xdr:col>
      <xdr:colOff>50800</xdr:colOff>
      <xdr:row>39</xdr:row>
      <xdr:rowOff>28557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95107"/>
          <a:ext cx="889000" cy="22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151457</xdr:rowOff>
    </xdr:from>
    <xdr:to>
      <xdr:col>76</xdr:col>
      <xdr:colOff>114300</xdr:colOff>
      <xdr:row>39</xdr:row>
      <xdr:rowOff>52723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95107"/>
          <a:ext cx="889000" cy="2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52723</xdr:rowOff>
    </xdr:from>
    <xdr:to>
      <xdr:col>71</xdr:col>
      <xdr:colOff>177800</xdr:colOff>
      <xdr:row>39</xdr:row>
      <xdr:rowOff>65786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7392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120142</xdr:rowOff>
    </xdr:from>
    <xdr:to>
      <xdr:col>85</xdr:col>
      <xdr:colOff>177800</xdr:colOff>
      <xdr:row>39</xdr:row>
      <xdr:rowOff>50292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35069</xdr:rowOff>
    </xdr:from>
    <xdr:ext cx="469744"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149207</xdr:rowOff>
    </xdr:from>
    <xdr:to>
      <xdr:col>81</xdr:col>
      <xdr:colOff>101600</xdr:colOff>
      <xdr:row>39</xdr:row>
      <xdr:rowOff>79357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70484</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5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100657</xdr:rowOff>
    </xdr:from>
    <xdr:to>
      <xdr:col>76</xdr:col>
      <xdr:colOff>165100</xdr:colOff>
      <xdr:row>38</xdr:row>
      <xdr:rowOff>30807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21934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1923</xdr:rowOff>
    </xdr:from>
    <xdr:to>
      <xdr:col>72</xdr:col>
      <xdr:colOff>38100</xdr:colOff>
      <xdr:row>39</xdr:row>
      <xdr:rowOff>103523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94650</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68428" y="67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14986</xdr:rowOff>
    </xdr:from>
    <xdr:to>
      <xdr:col>67</xdr:col>
      <xdr:colOff>101600</xdr:colOff>
      <xdr:row>39</xdr:row>
      <xdr:rowOff>116586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7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107713</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76340</xdr:rowOff>
    </xdr:from>
    <xdr:to>
      <xdr:col>85</xdr:col>
      <xdr:colOff>127000</xdr:colOff>
      <xdr:row>57</xdr:row>
      <xdr:rowOff>5741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77540"/>
          <a:ext cx="8382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75578</xdr:rowOff>
    </xdr:from>
    <xdr:to>
      <xdr:col>81</xdr:col>
      <xdr:colOff>50800</xdr:colOff>
      <xdr:row>57</xdr:row>
      <xdr:rowOff>5741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76778"/>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75578</xdr:rowOff>
    </xdr:from>
    <xdr:to>
      <xdr:col>76</xdr:col>
      <xdr:colOff>114300</xdr:colOff>
      <xdr:row>57</xdr:row>
      <xdr:rowOff>96133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76778"/>
          <a:ext cx="889000" cy="19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5264</xdr:rowOff>
    </xdr:from>
    <xdr:to>
      <xdr:col>71</xdr:col>
      <xdr:colOff>177800</xdr:colOff>
      <xdr:row>57</xdr:row>
      <xdr:rowOff>96133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77914"/>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25540</xdr:rowOff>
    </xdr:from>
    <xdr:to>
      <xdr:col>85</xdr:col>
      <xdr:colOff>177800</xdr:colOff>
      <xdr:row>56</xdr:row>
      <xdr:rowOff>127140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3967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0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126391</xdr:rowOff>
    </xdr:from>
    <xdr:to>
      <xdr:col>81</xdr:col>
      <xdr:colOff>101600</xdr:colOff>
      <xdr:row>57</xdr:row>
      <xdr:rowOff>56541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24778</xdr:rowOff>
    </xdr:from>
    <xdr:to>
      <xdr:col>76</xdr:col>
      <xdr:colOff>165100</xdr:colOff>
      <xdr:row>56</xdr:row>
      <xdr:rowOff>126378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117505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45333</xdr:rowOff>
    </xdr:from>
    <xdr:to>
      <xdr:col>72</xdr:col>
      <xdr:colOff>38100</xdr:colOff>
      <xdr:row>57</xdr:row>
      <xdr:rowOff>146933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138060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125914</xdr:rowOff>
    </xdr:from>
    <xdr:to>
      <xdr:col>67</xdr:col>
      <xdr:colOff>101600</xdr:colOff>
      <xdr:row>57</xdr:row>
      <xdr:rowOff>56064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47191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94960</xdr:rowOff>
    </xdr:from>
    <xdr:to>
      <xdr:col>85</xdr:col>
      <xdr:colOff>127000</xdr:colOff>
      <xdr:row>78</xdr:row>
      <xdr:rowOff>109328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68060"/>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86594</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59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109328</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482428"/>
          <a:ext cx="889000" cy="16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11809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55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55118</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256768"/>
          <a:ext cx="889000" cy="38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60670</xdr:rowOff>
    </xdr:from>
    <xdr:to>
      <xdr:col>71</xdr:col>
      <xdr:colOff>177800</xdr:colOff>
      <xdr:row>77</xdr:row>
      <xdr:rowOff>55118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2405070"/>
          <a:ext cx="889000" cy="8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102596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4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84636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4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44160</xdr:rowOff>
    </xdr:from>
    <xdr:to>
      <xdr:col>85</xdr:col>
      <xdr:colOff>177800</xdr:colOff>
      <xdr:row>78</xdr:row>
      <xdr:rowOff>145760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67037</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6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58528</xdr:rowOff>
    </xdr:from>
    <xdr:to>
      <xdr:col>81</xdr:col>
      <xdr:colOff>101600</xdr:colOff>
      <xdr:row>78</xdr:row>
      <xdr:rowOff>160128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5205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20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4318</xdr:rowOff>
    </xdr:from>
    <xdr:to>
      <xdr:col>72</xdr:col>
      <xdr:colOff>38100</xdr:colOff>
      <xdr:row>77</xdr:row>
      <xdr:rowOff>105918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2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122445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298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9870</xdr:rowOff>
    </xdr:from>
    <xdr:to>
      <xdr:col>67</xdr:col>
      <xdr:colOff>101600</xdr:colOff>
      <xdr:row>72</xdr:row>
      <xdr:rowOff>111470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23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127997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21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166926</xdr:rowOff>
    </xdr:from>
    <xdr:to>
      <xdr:col>85</xdr:col>
      <xdr:colOff>127000</xdr:colOff>
      <xdr:row>96</xdr:row>
      <xdr:rowOff>137757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54676"/>
          <a:ext cx="838200" cy="1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101158</xdr:rowOff>
    </xdr:from>
    <xdr:to>
      <xdr:col>81</xdr:col>
      <xdr:colOff>50800</xdr:colOff>
      <xdr:row>96</xdr:row>
      <xdr:rowOff>137757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60358"/>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61587</xdr:rowOff>
    </xdr:from>
    <xdr:to>
      <xdr:col>76</xdr:col>
      <xdr:colOff>114300</xdr:colOff>
      <xdr:row>96</xdr:row>
      <xdr:rowOff>101158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20787"/>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17331</xdr:rowOff>
    </xdr:from>
    <xdr:to>
      <xdr:col>71</xdr:col>
      <xdr:colOff>177800</xdr:colOff>
      <xdr:row>96</xdr:row>
      <xdr:rowOff>61587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76531"/>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116126</xdr:rowOff>
    </xdr:from>
    <xdr:to>
      <xdr:col>85</xdr:col>
      <xdr:colOff>177800</xdr:colOff>
      <xdr:row>96</xdr:row>
      <xdr:rowOff>46276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139003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86957</xdr:rowOff>
    </xdr:from>
    <xdr:to>
      <xdr:col>81</xdr:col>
      <xdr:colOff>101600</xdr:colOff>
      <xdr:row>97</xdr:row>
      <xdr:rowOff>17107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33634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50358</xdr:rowOff>
    </xdr:from>
    <xdr:to>
      <xdr:col>76</xdr:col>
      <xdr:colOff>165100</xdr:colOff>
      <xdr:row>96</xdr:row>
      <xdr:rowOff>151958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168485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10787</xdr:rowOff>
    </xdr:from>
    <xdr:to>
      <xdr:col>72</xdr:col>
      <xdr:colOff>38100</xdr:colOff>
      <xdr:row>96</xdr:row>
      <xdr:rowOff>112387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128914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137981</xdr:rowOff>
    </xdr:from>
    <xdr:to>
      <xdr:col>67</xdr:col>
      <xdr:colOff>101600</xdr:colOff>
      <xdr:row>96</xdr:row>
      <xdr:rowOff>68131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84658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227,249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円となっており、類似団体内で最も高い水準となっている。これは、民生費の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を占める生活保護費は前年度と比較して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ものの、自立支援・介護給付費等事業、障害児通所支援事業などの増加により住民一人当たりのコストが押し上げられている。今後も、貧困の連鎖等を防ぐ取組による社会保障給付費の抑制や各種相談・支援事業を継続することで、民生費の上昇抑制を図る。なお、前年度より指標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小さく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なっている理由は、子育て世帯臨時特別給付金支給事業、住民税非課税世帯等臨時特別給付金支給事業などの臨時的な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事業費の減少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45,326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％と主な構成項目の１項目であ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やや低い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昨年度より増加している理由は、教育施設の整備に係る工事費の増加によるものである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衛生費は、住民一人当たりコストが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から大きく増加しているが、これは、コロナ対策として実施した感染症予防事業などの臨時的な事業によるものである。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行財政再建プランに基づく行財政改革を着実に進めていることなどから、実質収支額及び実質単年度収支は継続的に黒字を確保している。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基金への積立を行った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取り崩すこともなかった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財政調整基金の金額は前年と同額となり、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標準財政規模比は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横ばいの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近年、連結実質赤字比率の悪化に最も大きな影響を与えていた国民健康保険事業特別会計は、赤字解消計画の着実な実施により令和２年度から黒字に転じ、令和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年度においても引き続き黒字を確保している。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その他に影響が大きい会計として、上水道事業会計と病院事業会計がある。上水道事業会計においては、老朽化した給配水施設・水道管の更新や耐震化を計画的に進める必要があることが課題となっている。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また、病院事業会計においては、コロナの病床確保による補助金等により収益的収支が約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億円の黒字であるものの、過去に発行した地方債の償還負担が大きいこと、また、病院開設から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年以上経過しているため、医療機器や施設の老朽化が進んでいることが課題となっている。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過去の集中的な大規模建設投資の財源として発行した地方債に係る元利償還金が大きな割合を占めているが、徐々に償還が終了している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。前年と比べて元利償還金が増加しているが、一時的なものであり、今後は減少傾向となる。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また、組合等が起こした地方債の元利償還金に対する負担金等においても、岸和田市貝塚市清掃施設組合の新設移転の財源として発行した地方債の償還が順次終了していることから減少傾向にある。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今後も、地方債の新規発行を抑制し、実質公債費比率の改善を図っていく。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集中的な大規模建設投資の財源として発行した地方債の残高が将来負担比率を押し上げていたが、事業の精査を行い地方債の新規発行を抑制していることによる地方債現在高の減並びに財政調整基金及び減債基金の積立てによる充当可能基金の増により、ストックベースでは着実に改善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今後も行財政改革を進めるとともに公債費等義務的経費の削減に努め、引き続き将来負担比率の改善を図っていく。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大阪府岸和田市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年度決算剰余金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岸和田市減債基金に約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編入したこと等に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年度末の基金全体の残高は約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億円となり、前年度と比べ約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健全で規律ある財政運営を行うことにより、継続して適切に市民サービスを提供していくため、令和２年４月１日に「岸和田市健全な財政運営に関する条例」を施行した。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同条例の規定に基づき、財政調整基金を留保し、今後予定されている大規模事業、公共施設の老朽化対策などの資金需要に備え、残高確保に努めていく。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岸和田市ふるさと応援基金：募ったふるさと寄附金を積立、寄附者の希望する各種まちづくり事業に充てるため。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岸和田市庁舎建設基金：新庁舎の整備資金に充てるため。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公共公益施設整備基金：公共公益施設の整備資金に充てるため。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公園墓地整備事業基金：公園墓地整備事業の資金に充てるため。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岸和田市産業振興基金：中小企業の事業活動の支援、産業集積の形成及び活性化、雇用拡大、就労支援その他の産業振興を図るために必要な事業に要する経費に充てるため。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岸和田市ふるさと応援基金：寄附者の希望する各種まちづくり事業に約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億円充当した一方で、ふるさと寄附金を約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億円積み立てたことによる増加</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岸和田市庁舎建設基金：新庁舎整備計画の着実な推進のため、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億円積み立てたことによる増加</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今後、事業化が見込まれている庁舎建設、幼保再編、小中学校適正配置等に備え、資金計画に基づき、積立、目的に応じた取崩を実施する。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年度見込み</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岸和田市庁舎建設基金：約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急激な収支悪化で基金の枯渇が見込まれたことにより、平成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年度から行財政再建プランの取組みを進めてきた。その効果により、令和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年度には、残高約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億円を確保し、令和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月策定の「令和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年度岸和田市財政計画」では、令和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年度までは、残高が増加する見込みとなっている。しかし、令和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年度以降は、収支悪化による残高減少が見込まれている。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年度についても残高の増加が見込まれるものの、未だ府内他市と比べて低い水準の留まっていることから、府内市平均（政令市を除く）まで引き上げることを目標とし、残高確保に努める。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年度決算剰余金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を編入した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「岸和田市健全な財政運営に関する条例」、同規則において、財政調整基金等残高比率（財政調整基金残高</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残高）を財政指標の一つとし、抵触基準を設け、また、岸和田市財政計画において、目標値を定めている。市債の償還に必要な財源を確保し、将来にわたる財政の健全な運営に資するため、目標値の達成・維持に努めていく。</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B52C48-6836-4CB4-864C-63B68A50A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DE7276-7A72-48D4-BD07-278DDAF4C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4605D78-F221-4EDD-B312-B4F254C131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91F181CF-72B7-4E91-98B8-B31CF1FE9FE1}"/>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BE3F3E16-2FE2-4ED9-A8E3-563E84B9E77E}"/>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3092EAA-6446-4AB4-83F1-844DC18C00CB}"/>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946FD13-22AC-4FF7-8860-FF9F52C36701}"/>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64EC696F-47F1-42FD-93BE-A7A80C0AA114}"/>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4A113BAA-46D4-4352-A98B-7BCCD929EED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F7F7E68-1938-4630-8922-0947A22A6616}"/>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5EBB2DE7-A42E-4072-AEA8-DF9275FDF3D8}"/>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BF333CA-8B1D-43E8-995A-7102F8601727}"/>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6D3464BD-922D-4551-A747-DCD8D9A34726}"/>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FDC8AD91-F053-48BE-BA48-543868275744}"/>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1E9F508-B00A-4F9D-8CA2-39F0D0081CDD}"/>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B511404-DA1C-4F39-9424-4E29FD0F5FB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189,396
186,212
72.72
85,603,291
84,143,922
969,331
44,155,754
53,433,296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303769C-5879-465F-961E-FD64A49EC057}"/>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C8E914AE-DC03-4210-8438-337046527362}"/>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144A115-F3FE-4673-8217-88C0DF548B6E}"/>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8FC5756D-539D-45F5-8441-CEF88B37F569}"/>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D68AEB4F-9EB4-42D4-970A-F45CF641E16E}"/>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647268A1-C541-48B6-9B0A-1DDA797AAE2C}"/>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CC922AC5-D76C-416C-9544-CEF443418E5A}"/>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4951A8D4-DB1C-4C75-B1EB-6B75D3D429DE}"/>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B03F4045-8E54-4E04-8C48-F1D051610805}"/>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FA373DF-36BE-417B-AE73-DA780C745A0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2CD75818-5CDE-45FC-87E3-6C34FD12626A}"/>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F8B7E21-3F67-46E0-8D62-06AD15BF5B3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0E4526A-A47D-429C-AA6A-7D289653E88E}"/>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7AD592F-3059-4BDE-9370-984474068F85}"/>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279A587-06F7-4831-8755-508A36B29AB6}"/>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153C76C-E7AE-4AC1-ADA0-CC3BCDDF91B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0EAA009-BA5C-4880-87E0-F88704F085F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A425013-5704-4EB9-812A-D7004DEEE2F9}"/>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EF8C68A5-C3BE-40D2-8400-2E3884FC873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4CF4F610-4B28-45AE-9FA8-F836BC065378}"/>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783752E0-E6B3-40A7-82D5-FFDAC43C6132}"/>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1C518F0-DA22-4A10-B3EF-3E4A426ADBB2}"/>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EFE546B6-884A-46B8-BC04-83211922971D}"/>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5349636-598A-4069-B23A-321FAEF05E3C}"/>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8C1DD1BA-C490-4FC9-9838-B18886EBDD9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3614E2A5-0CAB-46AB-9F65-369B9258B414}"/>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912D463-4C2B-482E-954E-4F1D68300761}"/>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BA7205AB-5E0F-4514-91C5-59476E405BE2}"/>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37D88A2-2534-4BAA-BE93-213C2554A176}"/>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7967E2C5-F3D5-47C1-B7CB-A1768AC00949}"/>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85EBFF98-AA9B-4B3F-AE78-5F3063ED63A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D34D558-B5CE-48CA-B513-FFAD8BF15135}"/>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702981F1-AB76-4BE4-8974-CA0EC976866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9CD9BD1-9ED2-440E-927A-3D39D5EA3EC1}"/>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E584B2F-0784-4362-939C-7D0FA90EEA38}"/>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当市では、令和４年度に改訂した公共施設等総合管理計画において、公共施設（建築物系）の延べ床面積を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引き続き掲げて、公共施設の再編検討及び適正保全を進めている。有形固定資産減価償却率については、上昇傾向にあり、類似団体内平均値より高い水準である。今後も、前述の計画に基づく取り組みを進めることにより、有形固定資産減価償却率の改善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EB85A80D-5422-447E-A88B-8221D7EF3BB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1DE7A749-194F-4868-9306-8C9D48C61249}"/>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10E1B7C-6768-47BD-BF3A-D4826969F732}"/>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CC14CAEE-E2B7-4BF3-8932-C71695E3661C}"/>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AEF4079F-BB3C-4C95-8387-47F516178365}"/>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E9C8E0F2-1E8B-4FB5-B235-F58E85DB418E}"/>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4570C004-6391-4D40-9369-A85F682DB5E3}"/>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75B7130F-8769-4B62-AE72-B1E73F63E88E}"/>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24AE81A4-C694-4C66-B922-0189AFF18733}"/>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6DA7DF80-FC95-4DBD-95FF-80F5CEB6BD07}"/>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24C877C8-990E-47F2-8A94-3CA7F45596B0}"/>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41D9E9F-D8F7-44E5-B3B7-CCFB835DBF6E}"/>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A0BC3B4-CB46-4FF4-A723-286831E01503}"/>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9C155F8-1D65-4C0D-B880-0D1C891369B5}"/>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7" name="直線コネクタ 66">
          <a:extLst>
            <a:ext uri="{FF2B5EF4-FFF2-40B4-BE49-F238E27FC236}">
              <a16:creationId xmlns:a16="http://schemas.microsoft.com/office/drawing/2014/main" id="{E98E480E-3CF1-44F8-A2C7-4E3ED09A6E5E}"/>
            </a:ext>
          </a:extLst>
        </xdr:cNvPr>
        <xdr:cNvCxnSpPr/>
      </xdr:nvCxnSpPr>
      <xdr:spPr>
        <a:xfrm flipV="1">
          <a:off x="4206240" y="4570857"/>
          <a:ext cx="127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8" name="有形固定資産減価償却率最小値テキスト">
          <a:extLst>
            <a:ext uri="{FF2B5EF4-FFF2-40B4-BE49-F238E27FC236}">
              <a16:creationId xmlns:a16="http://schemas.microsoft.com/office/drawing/2014/main" id="{E8617E94-A470-4786-A2BB-109061030B6E}"/>
            </a:ext>
          </a:extLst>
        </xdr:cNvPr>
        <xdr:cNvSpPr txBox="1"/>
      </xdr:nvSpPr>
      <xdr:spPr>
        <a:xfrm>
          <a:off x="4258945" y="558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9" name="直線コネクタ 68">
          <a:extLst>
            <a:ext uri="{FF2B5EF4-FFF2-40B4-BE49-F238E27FC236}">
              <a16:creationId xmlns:a16="http://schemas.microsoft.com/office/drawing/2014/main" id="{4097706E-5A75-4472-9563-1AF34A8881F5}"/>
            </a:ext>
          </a:extLst>
        </xdr:cNvPr>
        <xdr:cNvCxnSpPr/>
      </xdr:nvCxnSpPr>
      <xdr:spPr>
        <a:xfrm>
          <a:off x="4119245" y="55843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0" name="有形固定資産減価償却率最大値テキスト">
          <a:extLst>
            <a:ext uri="{FF2B5EF4-FFF2-40B4-BE49-F238E27FC236}">
              <a16:creationId xmlns:a16="http://schemas.microsoft.com/office/drawing/2014/main" id="{BE095819-686D-4225-B457-F02FDF8C70C1}"/>
            </a:ext>
          </a:extLst>
        </xdr:cNvPr>
        <xdr:cNvSpPr txBox="1"/>
      </xdr:nvSpPr>
      <xdr:spPr>
        <a:xfrm>
          <a:off x="4258945" y="4353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1" name="直線コネクタ 70">
          <a:extLst>
            <a:ext uri="{FF2B5EF4-FFF2-40B4-BE49-F238E27FC236}">
              <a16:creationId xmlns:a16="http://schemas.microsoft.com/office/drawing/2014/main" id="{6153E7AE-2CAA-4854-97E5-0BE539811954}"/>
            </a:ext>
          </a:extLst>
        </xdr:cNvPr>
        <xdr:cNvCxnSpPr/>
      </xdr:nvCxnSpPr>
      <xdr:spPr>
        <a:xfrm>
          <a:off x="4119245" y="45708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CB4DC049-05DE-4069-9293-DD54C4D75151}"/>
            </a:ext>
          </a:extLst>
        </xdr:cNvPr>
        <xdr:cNvSpPr txBox="1"/>
      </xdr:nvSpPr>
      <xdr:spPr>
        <a:xfrm>
          <a:off x="4258945" y="4886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87BEC10E-5DF2-40FE-A9AE-F461E3A1A359}"/>
            </a:ext>
          </a:extLst>
        </xdr:cNvPr>
        <xdr:cNvSpPr/>
      </xdr:nvSpPr>
      <xdr:spPr>
        <a:xfrm>
          <a:off x="4157345" y="50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D811F8B2-E494-4391-84C0-892C97EBEFF1}"/>
            </a:ext>
          </a:extLst>
        </xdr:cNvPr>
        <xdr:cNvSpPr/>
      </xdr:nvSpPr>
      <xdr:spPr>
        <a:xfrm>
          <a:off x="353758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5" name="フローチャート: 判断 74">
          <a:extLst>
            <a:ext uri="{FF2B5EF4-FFF2-40B4-BE49-F238E27FC236}">
              <a16:creationId xmlns:a16="http://schemas.microsoft.com/office/drawing/2014/main" id="{DCD31854-D10B-4B68-A563-1F554469A7D0}"/>
            </a:ext>
          </a:extLst>
        </xdr:cNvPr>
        <xdr:cNvSpPr/>
      </xdr:nvSpPr>
      <xdr:spPr>
        <a:xfrm>
          <a:off x="2867025" y="4965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6" name="フローチャート: 判断 75">
          <a:extLst>
            <a:ext uri="{FF2B5EF4-FFF2-40B4-BE49-F238E27FC236}">
              <a16:creationId xmlns:a16="http://schemas.microsoft.com/office/drawing/2014/main" id="{E4CEB1A3-930C-4927-8EB5-6C7C0A298452}"/>
            </a:ext>
          </a:extLst>
        </xdr:cNvPr>
        <xdr:cNvSpPr/>
      </xdr:nvSpPr>
      <xdr:spPr>
        <a:xfrm>
          <a:off x="2196465" y="49226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7" name="フローチャート: 判断 76">
          <a:extLst>
            <a:ext uri="{FF2B5EF4-FFF2-40B4-BE49-F238E27FC236}">
              <a16:creationId xmlns:a16="http://schemas.microsoft.com/office/drawing/2014/main" id="{255E86C9-BACE-409B-83BA-755E682AC785}"/>
            </a:ext>
          </a:extLst>
        </xdr:cNvPr>
        <xdr:cNvSpPr/>
      </xdr:nvSpPr>
      <xdr:spPr>
        <a:xfrm>
          <a:off x="1525905" y="49010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225FFC9-40D2-4F6A-948C-75D4F66E3BD6}"/>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9CC46D-635E-4ADC-B4DA-CAE432E21E1A}"/>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CCFBA26-1A57-4C26-94BA-D724F12AE4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3174873-C068-4AC8-AB3F-067FF2AA26C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FB72556-2B23-4182-AB37-2B8DAE94BFB2}"/>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86487</xdr:rowOff>
    </xdr:from>
    <xdr:to>
      <xdr:col>23</xdr:col>
      <xdr:colOff>136525</xdr:colOff>
      <xdr:row>33</xdr:row>
      <xdr:rowOff>16637</xdr:rowOff>
    </xdr:to>
    <xdr:sp macro="" textlink="">
      <xdr:nvSpPr>
        <xdr:cNvPr id="83" name="楕円 82">
          <a:extLst>
            <a:ext uri="{FF2B5EF4-FFF2-40B4-BE49-F238E27FC236}">
              <a16:creationId xmlns:a16="http://schemas.microsoft.com/office/drawing/2014/main" id="{906B783B-B216-4168-855D-95270CE3C3F0}"/>
            </a:ext>
          </a:extLst>
        </xdr:cNvPr>
        <xdr:cNvSpPr/>
      </xdr:nvSpPr>
      <xdr:spPr>
        <a:xfrm>
          <a:off x="4157345" y="5450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1414</xdr:rowOff>
    </xdr:from>
    <xdr:ext cx="405111" cy="259045"/>
    <xdr:sp macro="" textlink="">
      <xdr:nvSpPr>
        <xdr:cNvPr id="84" name="有形固定資産減価償却率該当値テキスト">
          <a:extLst>
            <a:ext uri="{FF2B5EF4-FFF2-40B4-BE49-F238E27FC236}">
              <a16:creationId xmlns:a16="http://schemas.microsoft.com/office/drawing/2014/main" id="{DC042781-7D38-455F-AA79-BE5185E44443}"/>
            </a:ext>
          </a:extLst>
        </xdr:cNvPr>
        <xdr:cNvSpPr txBox="1"/>
      </xdr:nvSpPr>
      <xdr:spPr>
        <a:xfrm>
          <a:off x="4258945" y="536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38989</xdr:rowOff>
    </xdr:from>
    <xdr:to>
      <xdr:col>19</xdr:col>
      <xdr:colOff>187325</xdr:colOff>
      <xdr:row>32</xdr:row>
      <xdr:rowOff>140589</xdr:rowOff>
    </xdr:to>
    <xdr:sp macro="" textlink="">
      <xdr:nvSpPr>
        <xdr:cNvPr id="85" name="楕円 84">
          <a:extLst>
            <a:ext uri="{FF2B5EF4-FFF2-40B4-BE49-F238E27FC236}">
              <a16:creationId xmlns:a16="http://schemas.microsoft.com/office/drawing/2014/main" id="{8379604A-F5C8-49EF-A42F-AC4EC6D9483A}"/>
            </a:ext>
          </a:extLst>
        </xdr:cNvPr>
        <xdr:cNvSpPr/>
      </xdr:nvSpPr>
      <xdr:spPr>
        <a:xfrm>
          <a:off x="3537585" y="5403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89789</xdr:rowOff>
    </xdr:from>
    <xdr:to>
      <xdr:col>23</xdr:col>
      <xdr:colOff>85725</xdr:colOff>
      <xdr:row>32</xdr:row>
      <xdr:rowOff>137287</xdr:rowOff>
    </xdr:to>
    <xdr:cxnSp macro="">
      <xdr:nvCxnSpPr>
        <xdr:cNvPr id="86" name="直線コネクタ 85">
          <a:extLst>
            <a:ext uri="{FF2B5EF4-FFF2-40B4-BE49-F238E27FC236}">
              <a16:creationId xmlns:a16="http://schemas.microsoft.com/office/drawing/2014/main" id="{F8FD154A-7522-4879-B515-ED5F4E42EC7C}"/>
            </a:ext>
          </a:extLst>
        </xdr:cNvPr>
        <xdr:cNvCxnSpPr/>
      </xdr:nvCxnSpPr>
      <xdr:spPr>
        <a:xfrm>
          <a:off x="3588385" y="5454269"/>
          <a:ext cx="6197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7" name="楕円 86">
          <a:extLst>
            <a:ext uri="{FF2B5EF4-FFF2-40B4-BE49-F238E27FC236}">
              <a16:creationId xmlns:a16="http://schemas.microsoft.com/office/drawing/2014/main" id="{51831DCD-CEC7-495D-A51C-F1C34C91C5C0}"/>
            </a:ext>
          </a:extLst>
        </xdr:cNvPr>
        <xdr:cNvSpPr/>
      </xdr:nvSpPr>
      <xdr:spPr>
        <a:xfrm>
          <a:off x="2867025" y="5351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89789</xdr:rowOff>
    </xdr:to>
    <xdr:cxnSp macro="">
      <xdr:nvCxnSpPr>
        <xdr:cNvPr id="88" name="直線コネクタ 87">
          <a:extLst>
            <a:ext uri="{FF2B5EF4-FFF2-40B4-BE49-F238E27FC236}">
              <a16:creationId xmlns:a16="http://schemas.microsoft.com/office/drawing/2014/main" id="{376C7BEA-4075-4743-A509-6FD73006894A}"/>
            </a:ext>
          </a:extLst>
        </xdr:cNvPr>
        <xdr:cNvCxnSpPr/>
      </xdr:nvCxnSpPr>
      <xdr:spPr>
        <a:xfrm>
          <a:off x="2917825" y="5398135"/>
          <a:ext cx="67056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102489</xdr:rowOff>
    </xdr:from>
    <xdr:to>
      <xdr:col>11</xdr:col>
      <xdr:colOff>187325</xdr:colOff>
      <xdr:row>32</xdr:row>
      <xdr:rowOff>32639</xdr:rowOff>
    </xdr:to>
    <xdr:sp macro="" textlink="">
      <xdr:nvSpPr>
        <xdr:cNvPr id="89" name="楕円 88">
          <a:extLst>
            <a:ext uri="{FF2B5EF4-FFF2-40B4-BE49-F238E27FC236}">
              <a16:creationId xmlns:a16="http://schemas.microsoft.com/office/drawing/2014/main" id="{C9109CE5-2065-40FB-A685-BC0D6642392C}"/>
            </a:ext>
          </a:extLst>
        </xdr:cNvPr>
        <xdr:cNvSpPr/>
      </xdr:nvSpPr>
      <xdr:spPr>
        <a:xfrm>
          <a:off x="2196465" y="5299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153289</xdr:rowOff>
    </xdr:from>
    <xdr:to>
      <xdr:col>15</xdr:col>
      <xdr:colOff>136525</xdr:colOff>
      <xdr:row>32</xdr:row>
      <xdr:rowOff>33655</xdr:rowOff>
    </xdr:to>
    <xdr:cxnSp macro="">
      <xdr:nvCxnSpPr>
        <xdr:cNvPr id="90" name="直線コネクタ 89">
          <a:extLst>
            <a:ext uri="{FF2B5EF4-FFF2-40B4-BE49-F238E27FC236}">
              <a16:creationId xmlns:a16="http://schemas.microsoft.com/office/drawing/2014/main" id="{4184E8EA-A357-4CD5-B33C-C9772E991A30}"/>
            </a:ext>
          </a:extLst>
        </xdr:cNvPr>
        <xdr:cNvCxnSpPr/>
      </xdr:nvCxnSpPr>
      <xdr:spPr>
        <a:xfrm>
          <a:off x="2247265" y="5350129"/>
          <a:ext cx="6705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140081</xdr:rowOff>
    </xdr:from>
    <xdr:to>
      <xdr:col>7</xdr:col>
      <xdr:colOff>187325</xdr:colOff>
      <xdr:row>31</xdr:row>
      <xdr:rowOff>70231</xdr:rowOff>
    </xdr:to>
    <xdr:sp macro="" textlink="">
      <xdr:nvSpPr>
        <xdr:cNvPr id="91" name="楕円 90">
          <a:extLst>
            <a:ext uri="{FF2B5EF4-FFF2-40B4-BE49-F238E27FC236}">
              <a16:creationId xmlns:a16="http://schemas.microsoft.com/office/drawing/2014/main" id="{B7E0EBDE-1CE4-4753-BACC-A8338E455526}"/>
            </a:ext>
          </a:extLst>
        </xdr:cNvPr>
        <xdr:cNvSpPr/>
      </xdr:nvSpPr>
      <xdr:spPr>
        <a:xfrm>
          <a:off x="1525905" y="5169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19431</xdr:rowOff>
    </xdr:from>
    <xdr:to>
      <xdr:col>11</xdr:col>
      <xdr:colOff>136525</xdr:colOff>
      <xdr:row>31</xdr:row>
      <xdr:rowOff>153289</xdr:rowOff>
    </xdr:to>
    <xdr:cxnSp macro="">
      <xdr:nvCxnSpPr>
        <xdr:cNvPr id="92" name="直線コネクタ 91">
          <a:extLst>
            <a:ext uri="{FF2B5EF4-FFF2-40B4-BE49-F238E27FC236}">
              <a16:creationId xmlns:a16="http://schemas.microsoft.com/office/drawing/2014/main" id="{2C3526F8-ED21-458D-B5B8-D70B07481194}"/>
            </a:ext>
          </a:extLst>
        </xdr:cNvPr>
        <xdr:cNvCxnSpPr/>
      </xdr:nvCxnSpPr>
      <xdr:spPr>
        <a:xfrm>
          <a:off x="1576705" y="5216271"/>
          <a:ext cx="67056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1AB47D38-8FCF-42C5-92E7-E15C5A479CB6}"/>
            </a:ext>
          </a:extLst>
        </xdr:cNvPr>
        <xdr:cNvSpPr txBox="1"/>
      </xdr:nvSpPr>
      <xdr:spPr>
        <a:xfrm>
          <a:off x="3395989" y="47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50944</xdr:rowOff>
    </xdr:from>
    <xdr:ext cx="405111" cy="259045"/>
    <xdr:sp macro="" textlink="">
      <xdr:nvSpPr>
        <xdr:cNvPr id="94" name="n_2aveValue有形固定資産減価償却率">
          <a:extLst>
            <a:ext uri="{FF2B5EF4-FFF2-40B4-BE49-F238E27FC236}">
              <a16:creationId xmlns:a16="http://schemas.microsoft.com/office/drawing/2014/main" id="{1D0BC756-B4E6-499D-92B5-1E724B7349BD}"/>
            </a:ext>
          </a:extLst>
        </xdr:cNvPr>
        <xdr:cNvSpPr txBox="1"/>
      </xdr:nvSpPr>
      <xdr:spPr>
        <a:xfrm>
          <a:off x="2738129" y="474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95" name="n_3aveValue有形固定資産減価償却率">
          <a:extLst>
            <a:ext uri="{FF2B5EF4-FFF2-40B4-BE49-F238E27FC236}">
              <a16:creationId xmlns:a16="http://schemas.microsoft.com/office/drawing/2014/main" id="{56277E2C-51CC-49AF-84E2-3F393255EEEF}"/>
            </a:ext>
          </a:extLst>
        </xdr:cNvPr>
        <xdr:cNvSpPr txBox="1"/>
      </xdr:nvSpPr>
      <xdr:spPr>
        <a:xfrm>
          <a:off x="2067569" y="4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6" name="n_4aveValue有形固定資産減価償却率">
          <a:extLst>
            <a:ext uri="{FF2B5EF4-FFF2-40B4-BE49-F238E27FC236}">
              <a16:creationId xmlns:a16="http://schemas.microsoft.com/office/drawing/2014/main" id="{239D07CE-38F3-462D-A0E2-DFEB40D63B30}"/>
            </a:ext>
          </a:extLst>
        </xdr:cNvPr>
        <xdr:cNvSpPr txBox="1"/>
      </xdr:nvSpPr>
      <xdr:spPr>
        <a:xfrm>
          <a:off x="1397009" y="4683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131716</xdr:rowOff>
    </xdr:from>
    <xdr:ext cx="405111" cy="259045"/>
    <xdr:sp macro="" textlink="">
      <xdr:nvSpPr>
        <xdr:cNvPr id="97" name="n_1mainValue有形固定資産減価償却率">
          <a:extLst>
            <a:ext uri="{FF2B5EF4-FFF2-40B4-BE49-F238E27FC236}">
              <a16:creationId xmlns:a16="http://schemas.microsoft.com/office/drawing/2014/main" id="{83F22799-63EA-4761-B03C-F4602609D6E1}"/>
            </a:ext>
          </a:extLst>
        </xdr:cNvPr>
        <xdr:cNvSpPr txBox="1"/>
      </xdr:nvSpPr>
      <xdr:spPr>
        <a:xfrm>
          <a:off x="3395989" y="549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8" name="n_2mainValue有形固定資産減価償却率">
          <a:extLst>
            <a:ext uri="{FF2B5EF4-FFF2-40B4-BE49-F238E27FC236}">
              <a16:creationId xmlns:a16="http://schemas.microsoft.com/office/drawing/2014/main" id="{CBAC34DA-D533-44E9-8C07-DA262358ACCC}"/>
            </a:ext>
          </a:extLst>
        </xdr:cNvPr>
        <xdr:cNvSpPr txBox="1"/>
      </xdr:nvSpPr>
      <xdr:spPr>
        <a:xfrm>
          <a:off x="2738129" y="544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99" name="n_3mainValue有形固定資産減価償却率">
          <a:extLst>
            <a:ext uri="{FF2B5EF4-FFF2-40B4-BE49-F238E27FC236}">
              <a16:creationId xmlns:a16="http://schemas.microsoft.com/office/drawing/2014/main" id="{ABEF4187-6E31-44E3-B2C5-9E0A4E79E77B}"/>
            </a:ext>
          </a:extLst>
        </xdr:cNvPr>
        <xdr:cNvSpPr txBox="1"/>
      </xdr:nvSpPr>
      <xdr:spPr>
        <a:xfrm>
          <a:off x="2067569" y="538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61358</xdr:rowOff>
    </xdr:from>
    <xdr:ext cx="405111" cy="259045"/>
    <xdr:sp macro="" textlink="">
      <xdr:nvSpPr>
        <xdr:cNvPr id="100" name="n_4mainValue有形固定資産減価償却率">
          <a:extLst>
            <a:ext uri="{FF2B5EF4-FFF2-40B4-BE49-F238E27FC236}">
              <a16:creationId xmlns:a16="http://schemas.microsoft.com/office/drawing/2014/main" id="{72D48F0D-3C26-4647-8A34-CD5827BC6518}"/>
            </a:ext>
          </a:extLst>
        </xdr:cNvPr>
        <xdr:cNvSpPr txBox="1"/>
      </xdr:nvSpPr>
      <xdr:spPr>
        <a:xfrm>
          <a:off x="1397009" y="525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8D137F8-CF61-4625-9065-6BA2026865E9}"/>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D4BAEE8-E861-4C75-952D-D84249F15088}"/>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787E1CF-FAA5-49B6-8DBE-E692D9924514}"/>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9DB93ED-BD54-470B-AA06-49548B007511}"/>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1366BAA-783D-466D-A36B-940363A712EC}"/>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98123F3-03D6-4537-9760-69E8E3046843}"/>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97418E4-0EF9-49C4-94E3-1CD1527BD3EA}"/>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0D173FB-320E-451E-B5A4-3B9705A4FAD9}"/>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F7A5B2D-4812-448D-8632-DF33891AA1D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86177FB-EEE8-4A02-B406-A60306084783}"/>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1A2F6CB-A0EE-4F63-B9D4-E474AB4010A1}"/>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17C391A-63D1-4784-8FE3-02BA2A56C622}"/>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C694BBA-9BCE-4336-95DC-A17D22B8DF8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平成初頭の集中的な大規模建設投資に係る既発債は、徐々に償還が終了し、将来負担額は減少傾向に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、地方債負担は依然として大きい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債務償還比率は類似団体内平均値と比べると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くなっている。公債費については、元利償還のピークは過ぎたが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今後も新発債の発行抑制を続け、債務償還比率の改善を図っていく。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6542DE4-876F-4B5A-90FA-E8E2E52436BE}"/>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0651502-7F20-4C7E-AE04-75E506C6A09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23D1CE1-35D2-4FD7-99BD-D275D6888AE5}"/>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7299401F-9F9E-40E5-B5C3-A4B1C7118A4B}"/>
            </a:ext>
          </a:extLst>
        </xdr:cNvPr>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8" name="テキスト ボックス 117">
          <a:extLst>
            <a:ext uri="{FF2B5EF4-FFF2-40B4-BE49-F238E27FC236}">
              <a16:creationId xmlns:a16="http://schemas.microsoft.com/office/drawing/2014/main" id="{3F0D2CF8-C610-42A5-9AE2-E510E12F6CD7}"/>
            </a:ext>
          </a:extLst>
        </xdr:cNvPr>
        <xdr:cNvSpPr txBox="1"/>
      </xdr:nvSpPr>
      <xdr:spPr>
        <a:xfrm>
          <a:off x="954293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832D6E85-E716-410A-8E09-4DD97454DD68}"/>
            </a:ext>
          </a:extLst>
        </xdr:cNvPr>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a:extLst>
            <a:ext uri="{FF2B5EF4-FFF2-40B4-BE49-F238E27FC236}">
              <a16:creationId xmlns:a16="http://schemas.microsoft.com/office/drawing/2014/main" id="{E8AFB2B2-3C87-4CD6-A78F-18F43D44721C}"/>
            </a:ext>
          </a:extLst>
        </xdr:cNvPr>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92B9FB17-425D-4DAF-AC29-C64C7E668CD8}"/>
            </a:ext>
          </a:extLst>
        </xdr:cNvPr>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E7A073DA-ADB4-4A93-BF89-27B0C2DF1E2E}"/>
            </a:ext>
          </a:extLst>
        </xdr:cNvPr>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419A2B03-B3B6-443A-A6E1-4571754EB70A}"/>
            </a:ext>
          </a:extLst>
        </xdr:cNvPr>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a:extLst>
            <a:ext uri="{FF2B5EF4-FFF2-40B4-BE49-F238E27FC236}">
              <a16:creationId xmlns:a16="http://schemas.microsoft.com/office/drawing/2014/main" id="{9D06399B-CE87-4405-A32E-371A67FD03E9}"/>
            </a:ext>
          </a:extLst>
        </xdr:cNvPr>
        <xdr:cNvSpPr txBox="1"/>
      </xdr:nvSpPr>
      <xdr:spPr>
        <a:xfrm>
          <a:off x="954293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6A24005-D2D3-4EEA-AA20-E1C2EDB3A081}"/>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0A3190AB-E4ED-4869-B766-4AA18BBB50EB}"/>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CD9DB495-B3F6-4B62-ADD4-4D90F4125B0B}"/>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8" name="直線コネクタ 127">
          <a:extLst>
            <a:ext uri="{FF2B5EF4-FFF2-40B4-BE49-F238E27FC236}">
              <a16:creationId xmlns:a16="http://schemas.microsoft.com/office/drawing/2014/main" id="{0ED4027A-B83F-4D12-B099-F2DB66E498E5}"/>
            </a:ext>
          </a:extLst>
        </xdr:cNvPr>
        <xdr:cNvCxnSpPr/>
      </xdr:nvCxnSpPr>
      <xdr:spPr>
        <a:xfrm flipV="1">
          <a:off x="13027660" y="4423969"/>
          <a:ext cx="1269" cy="123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9" name="債務償還比率最小値テキスト">
          <a:extLst>
            <a:ext uri="{FF2B5EF4-FFF2-40B4-BE49-F238E27FC236}">
              <a16:creationId xmlns:a16="http://schemas.microsoft.com/office/drawing/2014/main" id="{D9F8222B-C87C-431E-A388-D7EC2F667CBE}"/>
            </a:ext>
          </a:extLst>
        </xdr:cNvPr>
        <xdr:cNvSpPr txBox="1"/>
      </xdr:nvSpPr>
      <xdr:spPr>
        <a:xfrm>
          <a:off x="13080365" y="566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30" name="直線コネクタ 129">
          <a:extLst>
            <a:ext uri="{FF2B5EF4-FFF2-40B4-BE49-F238E27FC236}">
              <a16:creationId xmlns:a16="http://schemas.microsoft.com/office/drawing/2014/main" id="{7A1939C8-D7EE-4128-98FD-A7495594C10D}"/>
            </a:ext>
          </a:extLst>
        </xdr:cNvPr>
        <xdr:cNvCxnSpPr/>
      </xdr:nvCxnSpPr>
      <xdr:spPr>
        <a:xfrm>
          <a:off x="12963525" y="5656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31" name="債務償還比率最大値テキスト">
          <a:extLst>
            <a:ext uri="{FF2B5EF4-FFF2-40B4-BE49-F238E27FC236}">
              <a16:creationId xmlns:a16="http://schemas.microsoft.com/office/drawing/2014/main" id="{A7F8CEA4-2A73-4883-BBCD-2516CE5EBE0B}"/>
            </a:ext>
          </a:extLst>
        </xdr:cNvPr>
        <xdr:cNvSpPr txBox="1"/>
      </xdr:nvSpPr>
      <xdr:spPr>
        <a:xfrm>
          <a:off x="13080365" y="420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32" name="直線コネクタ 131">
          <a:extLst>
            <a:ext uri="{FF2B5EF4-FFF2-40B4-BE49-F238E27FC236}">
              <a16:creationId xmlns:a16="http://schemas.microsoft.com/office/drawing/2014/main" id="{F8D54B47-25D9-41A1-AF1A-95A96ED2D64E}"/>
            </a:ext>
          </a:extLst>
        </xdr:cNvPr>
        <xdr:cNvCxnSpPr/>
      </xdr:nvCxnSpPr>
      <xdr:spPr>
        <a:xfrm>
          <a:off x="12963525" y="4423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28046</xdr:rowOff>
    </xdr:from>
    <xdr:ext cx="469744" cy="259045"/>
    <xdr:sp macro="" textlink="">
      <xdr:nvSpPr>
        <xdr:cNvPr id="133" name="債務償還比率平均値テキスト">
          <a:extLst>
            <a:ext uri="{FF2B5EF4-FFF2-40B4-BE49-F238E27FC236}">
              <a16:creationId xmlns:a16="http://schemas.microsoft.com/office/drawing/2014/main" id="{8505CCEF-CD56-46E6-BC03-6FA815340E06}"/>
            </a:ext>
          </a:extLst>
        </xdr:cNvPr>
        <xdr:cNvSpPr txBox="1"/>
      </xdr:nvSpPr>
      <xdr:spPr>
        <a:xfrm>
          <a:off x="13080365" y="5057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4" name="フローチャート: 判断 133">
          <a:extLst>
            <a:ext uri="{FF2B5EF4-FFF2-40B4-BE49-F238E27FC236}">
              <a16:creationId xmlns:a16="http://schemas.microsoft.com/office/drawing/2014/main" id="{BE14BC13-6EB7-4D24-B4E9-1B539D93A1D8}"/>
            </a:ext>
          </a:extLst>
        </xdr:cNvPr>
        <xdr:cNvSpPr/>
      </xdr:nvSpPr>
      <xdr:spPr>
        <a:xfrm>
          <a:off x="13001625" y="50788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5" name="フローチャート: 判断 134">
          <a:extLst>
            <a:ext uri="{FF2B5EF4-FFF2-40B4-BE49-F238E27FC236}">
              <a16:creationId xmlns:a16="http://schemas.microsoft.com/office/drawing/2014/main" id="{D2DCB822-F336-46FC-8C64-6F007858C39F}"/>
            </a:ext>
          </a:extLst>
        </xdr:cNvPr>
        <xdr:cNvSpPr/>
      </xdr:nvSpPr>
      <xdr:spPr>
        <a:xfrm>
          <a:off x="12359005" y="4964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6" name="フローチャート: 判断 135">
          <a:extLst>
            <a:ext uri="{FF2B5EF4-FFF2-40B4-BE49-F238E27FC236}">
              <a16:creationId xmlns:a16="http://schemas.microsoft.com/office/drawing/2014/main" id="{C8441368-BD32-475E-A04F-CBF03565CEAE}"/>
            </a:ext>
          </a:extLst>
        </xdr:cNvPr>
        <xdr:cNvSpPr/>
      </xdr:nvSpPr>
      <xdr:spPr>
        <a:xfrm>
          <a:off x="11688445" y="524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7" name="フローチャート: 判断 136">
          <a:extLst>
            <a:ext uri="{FF2B5EF4-FFF2-40B4-BE49-F238E27FC236}">
              <a16:creationId xmlns:a16="http://schemas.microsoft.com/office/drawing/2014/main" id="{2E1604F0-6C84-4E2F-A7FB-F317FA07B035}"/>
            </a:ext>
          </a:extLst>
        </xdr:cNvPr>
        <xdr:cNvSpPr/>
      </xdr:nvSpPr>
      <xdr:spPr>
        <a:xfrm>
          <a:off x="11017885" y="5314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8" name="フローチャート: 判断 137">
          <a:extLst>
            <a:ext uri="{FF2B5EF4-FFF2-40B4-BE49-F238E27FC236}">
              <a16:creationId xmlns:a16="http://schemas.microsoft.com/office/drawing/2014/main" id="{E70044E5-57C6-4C8A-ACB8-B767D811C314}"/>
            </a:ext>
          </a:extLst>
        </xdr:cNvPr>
        <xdr:cNvSpPr/>
      </xdr:nvSpPr>
      <xdr:spPr>
        <a:xfrm>
          <a:off x="10347325" y="5322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5BCF1ED-0A80-40D0-8441-24D2B9A131B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ADF271-9BDA-4521-A3C6-0184E083AEC3}"/>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5CDA9C8-6C4F-4108-B0EC-1EA59D38A6E1}"/>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4C2DBCD-58B9-44C6-9DEE-28A83AEF324A}"/>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31EA809-B1BF-4282-9A14-6458575B24BF}"/>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170980</xdr:rowOff>
    </xdr:from>
    <xdr:to>
      <xdr:col>76</xdr:col>
      <xdr:colOff>73025</xdr:colOff>
      <xdr:row>30</xdr:row>
      <xdr:rowOff>101130</xdr:rowOff>
    </xdr:to>
    <xdr:sp macro="" textlink="">
      <xdr:nvSpPr>
        <xdr:cNvPr id="144" name="楕円 143">
          <a:extLst>
            <a:ext uri="{FF2B5EF4-FFF2-40B4-BE49-F238E27FC236}">
              <a16:creationId xmlns:a16="http://schemas.microsoft.com/office/drawing/2014/main" id="{598D53FD-5DA8-4F4B-ABEF-9F03A6D61E64}"/>
            </a:ext>
          </a:extLst>
        </xdr:cNvPr>
        <xdr:cNvSpPr/>
      </xdr:nvSpPr>
      <xdr:spPr>
        <a:xfrm>
          <a:off x="13001625" y="5032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22407</xdr:rowOff>
    </xdr:from>
    <xdr:ext cx="469744" cy="259045"/>
    <xdr:sp macro="" textlink="">
      <xdr:nvSpPr>
        <xdr:cNvPr id="145" name="債務償還比率該当値テキスト">
          <a:extLst>
            <a:ext uri="{FF2B5EF4-FFF2-40B4-BE49-F238E27FC236}">
              <a16:creationId xmlns:a16="http://schemas.microsoft.com/office/drawing/2014/main" id="{F20D9238-5CC8-4AD9-9ECD-2FDBC1939384}"/>
            </a:ext>
          </a:extLst>
        </xdr:cNvPr>
        <xdr:cNvSpPr txBox="1"/>
      </xdr:nvSpPr>
      <xdr:spPr>
        <a:xfrm>
          <a:off x="13080365" y="488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134709</xdr:rowOff>
    </xdr:from>
    <xdr:to>
      <xdr:col>72</xdr:col>
      <xdr:colOff>123825</xdr:colOff>
      <xdr:row>30</xdr:row>
      <xdr:rowOff>64859</xdr:rowOff>
    </xdr:to>
    <xdr:sp macro="" textlink="">
      <xdr:nvSpPr>
        <xdr:cNvPr id="146" name="楕円 145">
          <a:extLst>
            <a:ext uri="{FF2B5EF4-FFF2-40B4-BE49-F238E27FC236}">
              <a16:creationId xmlns:a16="http://schemas.microsoft.com/office/drawing/2014/main" id="{DE6E2292-97CD-4F8B-A295-9A66DC3DBFE1}"/>
            </a:ext>
          </a:extLst>
        </xdr:cNvPr>
        <xdr:cNvSpPr/>
      </xdr:nvSpPr>
      <xdr:spPr>
        <a:xfrm>
          <a:off x="12359005" y="4996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14059</xdr:rowOff>
    </xdr:from>
    <xdr:to>
      <xdr:col>76</xdr:col>
      <xdr:colOff>22225</xdr:colOff>
      <xdr:row>30</xdr:row>
      <xdr:rowOff>50330</xdr:rowOff>
    </xdr:to>
    <xdr:cxnSp macro="">
      <xdr:nvCxnSpPr>
        <xdr:cNvPr id="147" name="直線コネクタ 146">
          <a:extLst>
            <a:ext uri="{FF2B5EF4-FFF2-40B4-BE49-F238E27FC236}">
              <a16:creationId xmlns:a16="http://schemas.microsoft.com/office/drawing/2014/main" id="{D147D49F-9411-4EC6-A95E-878E3B1258A0}"/>
            </a:ext>
          </a:extLst>
        </xdr:cNvPr>
        <xdr:cNvCxnSpPr/>
      </xdr:nvCxnSpPr>
      <xdr:spPr>
        <a:xfrm>
          <a:off x="12409805" y="5043259"/>
          <a:ext cx="61976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69863</xdr:rowOff>
    </xdr:from>
    <xdr:to>
      <xdr:col>68</xdr:col>
      <xdr:colOff>123825</xdr:colOff>
      <xdr:row>33</xdr:row>
      <xdr:rowOff>13</xdr:rowOff>
    </xdr:to>
    <xdr:sp macro="" textlink="">
      <xdr:nvSpPr>
        <xdr:cNvPr id="148" name="楕円 147">
          <a:extLst>
            <a:ext uri="{FF2B5EF4-FFF2-40B4-BE49-F238E27FC236}">
              <a16:creationId xmlns:a16="http://schemas.microsoft.com/office/drawing/2014/main" id="{9C1268F3-52F8-4F1B-9F45-A58CA8DD1C81}"/>
            </a:ext>
          </a:extLst>
        </xdr:cNvPr>
        <xdr:cNvSpPr/>
      </xdr:nvSpPr>
      <xdr:spPr>
        <a:xfrm>
          <a:off x="11688445" y="5434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14059</xdr:rowOff>
    </xdr:from>
    <xdr:to>
      <xdr:col>72</xdr:col>
      <xdr:colOff>73025</xdr:colOff>
      <xdr:row>32</xdr:row>
      <xdr:rowOff>120663</xdr:rowOff>
    </xdr:to>
    <xdr:cxnSp macro="">
      <xdr:nvCxnSpPr>
        <xdr:cNvPr id="149" name="直線コネクタ 148">
          <a:extLst>
            <a:ext uri="{FF2B5EF4-FFF2-40B4-BE49-F238E27FC236}">
              <a16:creationId xmlns:a16="http://schemas.microsoft.com/office/drawing/2014/main" id="{6D335AA6-8212-46E5-8E74-60DD4BF10EAF}"/>
            </a:ext>
          </a:extLst>
        </xdr:cNvPr>
        <xdr:cNvCxnSpPr/>
      </xdr:nvCxnSpPr>
      <xdr:spPr>
        <a:xfrm flipV="1">
          <a:off x="11739245" y="5043259"/>
          <a:ext cx="670560" cy="4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6121</xdr:rowOff>
    </xdr:from>
    <xdr:to>
      <xdr:col>64</xdr:col>
      <xdr:colOff>123825</xdr:colOff>
      <xdr:row>34</xdr:row>
      <xdr:rowOff>107721</xdr:rowOff>
    </xdr:to>
    <xdr:sp macro="" textlink="">
      <xdr:nvSpPr>
        <xdr:cNvPr id="150" name="楕円 149">
          <a:extLst>
            <a:ext uri="{FF2B5EF4-FFF2-40B4-BE49-F238E27FC236}">
              <a16:creationId xmlns:a16="http://schemas.microsoft.com/office/drawing/2014/main" id="{5D0689C5-F972-4AD3-8E4B-5C40F199D94C}"/>
            </a:ext>
          </a:extLst>
        </xdr:cNvPr>
        <xdr:cNvSpPr/>
      </xdr:nvSpPr>
      <xdr:spPr>
        <a:xfrm>
          <a:off x="11017885" y="57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120663</xdr:rowOff>
    </xdr:from>
    <xdr:to>
      <xdr:col>68</xdr:col>
      <xdr:colOff>73025</xdr:colOff>
      <xdr:row>34</xdr:row>
      <xdr:rowOff>56921</xdr:rowOff>
    </xdr:to>
    <xdr:cxnSp macro="">
      <xdr:nvCxnSpPr>
        <xdr:cNvPr id="151" name="直線コネクタ 150">
          <a:extLst>
            <a:ext uri="{FF2B5EF4-FFF2-40B4-BE49-F238E27FC236}">
              <a16:creationId xmlns:a16="http://schemas.microsoft.com/office/drawing/2014/main" id="{8CAEC853-D8D1-47CD-BCEB-FA8B115886C8}"/>
            </a:ext>
          </a:extLst>
        </xdr:cNvPr>
        <xdr:cNvCxnSpPr/>
      </xdr:nvCxnSpPr>
      <xdr:spPr>
        <a:xfrm flipV="1">
          <a:off x="11068685" y="5485143"/>
          <a:ext cx="67056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72187</xdr:rowOff>
    </xdr:from>
    <xdr:to>
      <xdr:col>60</xdr:col>
      <xdr:colOff>123825</xdr:colOff>
      <xdr:row>35</xdr:row>
      <xdr:rowOff>2337</xdr:rowOff>
    </xdr:to>
    <xdr:sp macro="" textlink="">
      <xdr:nvSpPr>
        <xdr:cNvPr id="152" name="楕円 151">
          <a:extLst>
            <a:ext uri="{FF2B5EF4-FFF2-40B4-BE49-F238E27FC236}">
              <a16:creationId xmlns:a16="http://schemas.microsoft.com/office/drawing/2014/main" id="{205FC23A-AF8A-4B17-958A-E95B0EA3CACD}"/>
            </a:ext>
          </a:extLst>
        </xdr:cNvPr>
        <xdr:cNvSpPr/>
      </xdr:nvSpPr>
      <xdr:spPr>
        <a:xfrm>
          <a:off x="10347325" y="5771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56921</xdr:rowOff>
    </xdr:from>
    <xdr:to>
      <xdr:col>64</xdr:col>
      <xdr:colOff>73025</xdr:colOff>
      <xdr:row>34</xdr:row>
      <xdr:rowOff>122987</xdr:rowOff>
    </xdr:to>
    <xdr:cxnSp macro="">
      <xdr:nvCxnSpPr>
        <xdr:cNvPr id="153" name="直線コネクタ 152">
          <a:extLst>
            <a:ext uri="{FF2B5EF4-FFF2-40B4-BE49-F238E27FC236}">
              <a16:creationId xmlns:a16="http://schemas.microsoft.com/office/drawing/2014/main" id="{1022CD14-832F-40E4-B6E8-82D075BDF301}"/>
            </a:ext>
          </a:extLst>
        </xdr:cNvPr>
        <xdr:cNvCxnSpPr/>
      </xdr:nvCxnSpPr>
      <xdr:spPr>
        <a:xfrm flipV="1">
          <a:off x="10398125" y="5756681"/>
          <a:ext cx="67056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4" name="n_1aveValue債務償還比率">
          <a:extLst>
            <a:ext uri="{FF2B5EF4-FFF2-40B4-BE49-F238E27FC236}">
              <a16:creationId xmlns:a16="http://schemas.microsoft.com/office/drawing/2014/main" id="{5A455911-F6DD-48D3-AC6C-986544F24A24}"/>
            </a:ext>
          </a:extLst>
        </xdr:cNvPr>
        <xdr:cNvSpPr txBox="1"/>
      </xdr:nvSpPr>
      <xdr:spPr>
        <a:xfrm>
          <a:off x="12185092" y="474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5" name="n_2aveValue債務償還比率">
          <a:extLst>
            <a:ext uri="{FF2B5EF4-FFF2-40B4-BE49-F238E27FC236}">
              <a16:creationId xmlns:a16="http://schemas.microsoft.com/office/drawing/2014/main" id="{2498F319-7389-407E-9837-5EA23B0DEEA4}"/>
            </a:ext>
          </a:extLst>
        </xdr:cNvPr>
        <xdr:cNvSpPr txBox="1"/>
      </xdr:nvSpPr>
      <xdr:spPr>
        <a:xfrm>
          <a:off x="11527232" y="502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56" name="n_3aveValue債務償還比率">
          <a:extLst>
            <a:ext uri="{FF2B5EF4-FFF2-40B4-BE49-F238E27FC236}">
              <a16:creationId xmlns:a16="http://schemas.microsoft.com/office/drawing/2014/main" id="{ED210721-D9ED-4E15-A49A-A3A5004949DB}"/>
            </a:ext>
          </a:extLst>
        </xdr:cNvPr>
        <xdr:cNvSpPr txBox="1"/>
      </xdr:nvSpPr>
      <xdr:spPr>
        <a:xfrm>
          <a:off x="10856672" y="509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72483</xdr:rowOff>
    </xdr:from>
    <xdr:ext cx="469744" cy="259045"/>
    <xdr:sp macro="" textlink="">
      <xdr:nvSpPr>
        <xdr:cNvPr id="157" name="n_4aveValue債務償還比率">
          <a:extLst>
            <a:ext uri="{FF2B5EF4-FFF2-40B4-BE49-F238E27FC236}">
              <a16:creationId xmlns:a16="http://schemas.microsoft.com/office/drawing/2014/main" id="{0DBA3E6C-BA1C-4348-AD60-ED6A42123879}"/>
            </a:ext>
          </a:extLst>
        </xdr:cNvPr>
        <xdr:cNvSpPr txBox="1"/>
      </xdr:nvSpPr>
      <xdr:spPr>
        <a:xfrm>
          <a:off x="10186112" y="51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55986</xdr:rowOff>
    </xdr:from>
    <xdr:ext cx="469744" cy="259045"/>
    <xdr:sp macro="" textlink="">
      <xdr:nvSpPr>
        <xdr:cNvPr id="158" name="n_1mainValue債務償還比率">
          <a:extLst>
            <a:ext uri="{FF2B5EF4-FFF2-40B4-BE49-F238E27FC236}">
              <a16:creationId xmlns:a16="http://schemas.microsoft.com/office/drawing/2014/main" id="{4769D00F-F566-48FA-9C9E-699A3955C0BA}"/>
            </a:ext>
          </a:extLst>
        </xdr:cNvPr>
        <xdr:cNvSpPr txBox="1"/>
      </xdr:nvSpPr>
      <xdr:spPr>
        <a:xfrm>
          <a:off x="12185092" y="508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162590</xdr:rowOff>
    </xdr:from>
    <xdr:ext cx="469744" cy="259045"/>
    <xdr:sp macro="" textlink="">
      <xdr:nvSpPr>
        <xdr:cNvPr id="159" name="n_2mainValue債務償還比率">
          <a:extLst>
            <a:ext uri="{FF2B5EF4-FFF2-40B4-BE49-F238E27FC236}">
              <a16:creationId xmlns:a16="http://schemas.microsoft.com/office/drawing/2014/main" id="{55B17875-43A2-4478-9896-182F403A8282}"/>
            </a:ext>
          </a:extLst>
        </xdr:cNvPr>
        <xdr:cNvSpPr txBox="1"/>
      </xdr:nvSpPr>
      <xdr:spPr>
        <a:xfrm>
          <a:off x="11527232" y="55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98848</xdr:rowOff>
    </xdr:from>
    <xdr:ext cx="469744" cy="259045"/>
    <xdr:sp macro="" textlink="">
      <xdr:nvSpPr>
        <xdr:cNvPr id="160" name="n_3mainValue債務償還比率">
          <a:extLst>
            <a:ext uri="{FF2B5EF4-FFF2-40B4-BE49-F238E27FC236}">
              <a16:creationId xmlns:a16="http://schemas.microsoft.com/office/drawing/2014/main" id="{22982CED-4E63-43C2-B73C-26B5E7076E8F}"/>
            </a:ext>
          </a:extLst>
        </xdr:cNvPr>
        <xdr:cNvSpPr txBox="1"/>
      </xdr:nvSpPr>
      <xdr:spPr>
        <a:xfrm>
          <a:off x="10856672" y="579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164914</xdr:rowOff>
    </xdr:from>
    <xdr:ext cx="469744" cy="259045"/>
    <xdr:sp macro="" textlink="">
      <xdr:nvSpPr>
        <xdr:cNvPr id="161" name="n_4mainValue債務償還比率">
          <a:extLst>
            <a:ext uri="{FF2B5EF4-FFF2-40B4-BE49-F238E27FC236}">
              <a16:creationId xmlns:a16="http://schemas.microsoft.com/office/drawing/2014/main" id="{20F4E51B-0AEC-4165-80D7-4FB33BF13D6E}"/>
            </a:ext>
          </a:extLst>
        </xdr:cNvPr>
        <xdr:cNvSpPr txBox="1"/>
      </xdr:nvSpPr>
      <xdr:spPr>
        <a:xfrm>
          <a:off x="10186112" y="58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AAD35570-EB1E-43B5-A84A-3C9B74F5BA1F}"/>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BBA34DD3-8A4B-4334-8313-D8479DF18A98}"/>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11965D2A-94EE-4433-A22B-9B738233D463}"/>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3D62F835-8CED-4F62-ABDD-27FD22341D2B}"/>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88DB5330-B9E1-4F75-8843-7F556D20022E}"/>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E8FB9812-0981-48C2-8E49-ACCC50F0BBD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356FEF-C393-4BFB-A4E4-9181E8B9FC0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D01CB6-A9BA-44B2-9B6F-5DA0C038BD3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67FDD7-E74A-4C8B-9539-A273EE58E07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134FD9-6403-41BE-95F2-CE6D14DE261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5F9C65-F2C3-464D-8D03-C0896D6B296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6C3A53-7E0F-4B99-AA0C-E4203A371D2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61FED4-D101-4DFC-8E77-00D01036A72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6FC313-1FE3-42F0-99A9-7745A051AF2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0E1AF6-4795-46E3-8B91-5D38562A199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2F9269-3F95-4ED9-A50B-E7FF1C9106A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189,396
186,212
72.72
85,603,291
84,143,922
969,331
44,155,754
53,433,296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F72C98-C127-4170-8833-479693644FF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21740C-8952-4B5E-9091-7144B6037F3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EB7ACD-011A-45E1-BB56-9EB7FF15216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05641F-2DE3-48AD-803E-10BAAAC459D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F696C7-2390-4E1A-B860-88F55B7D92D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1DE0F4-623B-4FD3-A63D-D88C0EEC2A9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A20C24-7BE4-4ED5-B7A2-62A53CCC38B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A03256-0B4A-4FBE-9DB5-B324F1E326B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06EBD6-D53F-4206-8285-7E061A9F6C7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D6212A-F535-4B68-B7A6-4A85DF0C521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A3A7F7-AA22-4294-9C4A-7CC786A29DA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E5DB3A-F233-4D81-83C1-D46BF3AADA8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01B7F4-3279-4BD3-A1F4-5823F6F2150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8A75C2-64AC-4F20-A47D-1011B74E152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11BC66-3E14-48D9-8D54-7F31561E178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3BDC13-313B-42A3-914D-AB274E16816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910DF1-9F35-4DCB-91AA-440619274B3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34D957-3FD0-4EE9-B004-0EE2E5E6A2E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594924-E0FD-4974-B9B6-0051A70EDA0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BC908B-B234-4842-9BAD-AB6FE949AF6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515478-0E98-4D29-B718-CF09A4E46CC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49AB64-2FBB-4AF6-AF1B-01B6C80E923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968BAA-DDAD-4579-B5D6-5786D772876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EE9630-2945-4826-842E-A820FB5A3CB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6844ED-A57E-45DC-8CDB-C10CDCCDB1D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FAFD92-2C66-4B4E-A081-45EA262A315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1C74B9-AF0C-4946-82B4-068F384BC5C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6C6C54-D427-4F86-8FA5-0ABFBECC5FB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CCB23D-BFBD-40AA-9808-A2476BCF87B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3DD126-7716-47D9-A46A-EA6F18BF6FB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B7BF41-694C-4397-B06F-09C08A6262A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8EEBE6-32A5-4F37-AD3A-8652E9971B6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C13554-2526-4F3E-AE39-3309E1602ED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FB6ECA7-8A6E-40CB-8B61-AEE0A502BE2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65BEEC6-790F-44F2-A79B-80BB78E2031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0A4DEB9-32D1-4820-A83C-AB4BD4BE791F}"/>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3796E2E-296F-464D-B896-779655150D2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393FDF6-D1D3-47B0-9D3C-3A1716A4FDE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9F26AF-B09A-46B2-BE6C-1EBBB61DE48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935667F-F037-42AC-A6B4-38B8978DC1D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0E84BE-BBCA-4512-8B5C-71030608498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DBE4E32-609E-4A08-B75C-866B324ED73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E177C8-47B6-43BF-A12B-2998E5A50F6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214160C-112C-45E2-92E5-973A3B18983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918A8A-4DFD-40D0-B2D1-873D1AE724E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F96B07C5-F73F-4CA1-95FA-6A3804B5B769}"/>
            </a:ext>
          </a:extLst>
        </xdr:cNvPr>
        <xdr:cNvCxnSpPr/>
      </xdr:nvCxnSpPr>
      <xdr:spPr>
        <a:xfrm flipV="1">
          <a:off x="4086225" y="585025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3FC83B10-9AE4-4FC1-BBE6-133A317713D5}"/>
            </a:ext>
          </a:extLst>
        </xdr:cNvPr>
        <xdr:cNvSpPr txBox="1"/>
      </xdr:nvSpPr>
      <xdr:spPr>
        <a:xfrm>
          <a:off x="412496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D55C5E1B-0242-4C3B-BBFA-A680589F9F6F}"/>
            </a:ext>
          </a:extLst>
        </xdr:cNvPr>
        <xdr:cNvCxnSpPr/>
      </xdr:nvCxnSpPr>
      <xdr:spPr>
        <a:xfrm>
          <a:off x="4020820" y="694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F881AA5B-0359-4F00-A7F1-8101849ED30F}"/>
            </a:ext>
          </a:extLst>
        </xdr:cNvPr>
        <xdr:cNvSpPr txBox="1"/>
      </xdr:nvSpPr>
      <xdr:spPr>
        <a:xfrm>
          <a:off x="412496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C38EBE37-B10C-4A93-AA9F-B00E3B28BE14}"/>
            </a:ext>
          </a:extLst>
        </xdr:cNvPr>
        <xdr:cNvCxnSpPr/>
      </xdr:nvCxnSpPr>
      <xdr:spPr>
        <a:xfrm>
          <a:off x="402082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38752</xdr:rowOff>
    </xdr:from>
    <xdr:ext cx="405111" cy="259045"/>
    <xdr:sp macro="" textlink="">
      <xdr:nvSpPr>
        <xdr:cNvPr id="62" name="【道路】&#10;有形固定資産減価償却率平均値テキスト">
          <a:extLst>
            <a:ext uri="{FF2B5EF4-FFF2-40B4-BE49-F238E27FC236}">
              <a16:creationId xmlns:a16="http://schemas.microsoft.com/office/drawing/2014/main" id="{910DC3CA-9D32-47F0-B4D4-99A4B6F1FC5D}"/>
            </a:ext>
          </a:extLst>
        </xdr:cNvPr>
        <xdr:cNvSpPr txBox="1"/>
      </xdr:nvSpPr>
      <xdr:spPr>
        <a:xfrm>
          <a:off x="412496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CFEE950D-006E-464E-B51F-A32FCA4A1DAF}"/>
            </a:ext>
          </a:extLst>
        </xdr:cNvPr>
        <xdr:cNvSpPr/>
      </xdr:nvSpPr>
      <xdr:spPr>
        <a:xfrm>
          <a:off x="403606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68CEE7A9-768E-428E-9943-F1BF124620A3}"/>
            </a:ext>
          </a:extLst>
        </xdr:cNvPr>
        <xdr:cNvSpPr/>
      </xdr:nvSpPr>
      <xdr:spPr>
        <a:xfrm>
          <a:off x="33121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58AA3A9-AADA-47F4-908E-7C73C8FED4D2}"/>
            </a:ext>
          </a:extLst>
        </xdr:cNvPr>
        <xdr:cNvSpPr/>
      </xdr:nvSpPr>
      <xdr:spPr>
        <a:xfrm>
          <a:off x="25146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6CF2BA94-322E-4672-90C0-2AC17ACAB880}"/>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F475844A-0E1A-4286-AEFF-8922D7086E26}"/>
            </a:ext>
          </a:extLst>
        </xdr:cNvPr>
        <xdr:cNvSpPr/>
      </xdr:nvSpPr>
      <xdr:spPr>
        <a:xfrm>
          <a:off x="96520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D46992-04F6-4816-9976-F9FF0E6C15C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D101BF-D4D5-4DA6-A11D-9E3AA50F0D2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318D07-A709-4C74-8452-6859C8BEC9C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FDDA7F-5F7E-446B-A68F-0526D60255B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61FE4B-828E-47C4-AEA0-42DCDB96900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a:extLst>
            <a:ext uri="{FF2B5EF4-FFF2-40B4-BE49-F238E27FC236}">
              <a16:creationId xmlns:a16="http://schemas.microsoft.com/office/drawing/2014/main" id="{00A662FD-56F5-4286-BA9A-B15880BDC09A}"/>
            </a:ext>
          </a:extLst>
        </xdr:cNvPr>
        <xdr:cNvSpPr/>
      </xdr:nvSpPr>
      <xdr:spPr>
        <a:xfrm>
          <a:off x="403606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a:extLst>
            <a:ext uri="{FF2B5EF4-FFF2-40B4-BE49-F238E27FC236}">
              <a16:creationId xmlns:a16="http://schemas.microsoft.com/office/drawing/2014/main" id="{10D63BB3-6D21-4DB8-B7BA-ADD7B0A22F71}"/>
            </a:ext>
          </a:extLst>
        </xdr:cNvPr>
        <xdr:cNvSpPr txBox="1"/>
      </xdr:nvSpPr>
      <xdr:spPr>
        <a:xfrm>
          <a:off x="4124960"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F920CB29-4462-4932-8B1F-C79F8953203F}"/>
            </a:ext>
          </a:extLst>
        </xdr:cNvPr>
        <xdr:cNvSpPr/>
      </xdr:nvSpPr>
      <xdr:spPr>
        <a:xfrm>
          <a:off x="3312160" y="637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id="{2827EE38-8E8C-4CB1-A9EF-7A01B93E9629}"/>
            </a:ext>
          </a:extLst>
        </xdr:cNvPr>
        <xdr:cNvCxnSpPr/>
      </xdr:nvCxnSpPr>
      <xdr:spPr>
        <a:xfrm>
          <a:off x="3355340" y="641985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a:extLst>
            <a:ext uri="{FF2B5EF4-FFF2-40B4-BE49-F238E27FC236}">
              <a16:creationId xmlns:a16="http://schemas.microsoft.com/office/drawing/2014/main" id="{657EB10A-A54D-4D09-B4AF-0318D8425AE8}"/>
            </a:ext>
          </a:extLst>
        </xdr:cNvPr>
        <xdr:cNvSpPr/>
      </xdr:nvSpPr>
      <xdr:spPr>
        <a:xfrm>
          <a:off x="25146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C2B5B4AA-7570-4C2B-90DF-EC24049469AF}"/>
            </a:ext>
          </a:extLst>
        </xdr:cNvPr>
        <xdr:cNvCxnSpPr/>
      </xdr:nvCxnSpPr>
      <xdr:spPr>
        <a:xfrm>
          <a:off x="2565400" y="64008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9" name="楕円 78">
          <a:extLst>
            <a:ext uri="{FF2B5EF4-FFF2-40B4-BE49-F238E27FC236}">
              <a16:creationId xmlns:a16="http://schemas.microsoft.com/office/drawing/2014/main" id="{09839BD2-9FB9-47E1-93AB-5294CA73C8D0}"/>
            </a:ext>
          </a:extLst>
        </xdr:cNvPr>
        <xdr:cNvSpPr/>
      </xdr:nvSpPr>
      <xdr:spPr>
        <a:xfrm>
          <a:off x="173990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30480</xdr:rowOff>
    </xdr:to>
    <xdr:cxnSp macro="">
      <xdr:nvCxnSpPr>
        <xdr:cNvPr id="80" name="直線コネクタ 79">
          <a:extLst>
            <a:ext uri="{FF2B5EF4-FFF2-40B4-BE49-F238E27FC236}">
              <a16:creationId xmlns:a16="http://schemas.microsoft.com/office/drawing/2014/main" id="{28C38819-E8E5-417B-982D-E7F2A0D2DE9B}"/>
            </a:ext>
          </a:extLst>
        </xdr:cNvPr>
        <xdr:cNvCxnSpPr/>
      </xdr:nvCxnSpPr>
      <xdr:spPr>
        <a:xfrm>
          <a:off x="1790700" y="63665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0F5FDC6D-5E57-4EC4-A0A5-F522D55743A4}"/>
            </a:ext>
          </a:extLst>
        </xdr:cNvPr>
        <xdr:cNvSpPr/>
      </xdr:nvSpPr>
      <xdr:spPr>
        <a:xfrm>
          <a:off x="96520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163830</xdr:rowOff>
    </xdr:to>
    <xdr:cxnSp macro="">
      <xdr:nvCxnSpPr>
        <xdr:cNvPr id="82" name="直線コネクタ 81">
          <a:extLst>
            <a:ext uri="{FF2B5EF4-FFF2-40B4-BE49-F238E27FC236}">
              <a16:creationId xmlns:a16="http://schemas.microsoft.com/office/drawing/2014/main" id="{0235B33E-8082-4F96-80E0-1B2834AD2A2F}"/>
            </a:ext>
          </a:extLst>
        </xdr:cNvPr>
        <xdr:cNvCxnSpPr/>
      </xdr:nvCxnSpPr>
      <xdr:spPr>
        <a:xfrm>
          <a:off x="1008380" y="63284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C8F93667-18B0-4F02-A9AC-512E45BB1BE4}"/>
            </a:ext>
          </a:extLst>
        </xdr:cNvPr>
        <xdr:cNvSpPr txBox="1"/>
      </xdr:nvSpPr>
      <xdr:spPr>
        <a:xfrm>
          <a:off x="317056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D98C013C-A84A-410B-8EA9-EDCF650AFEF5}"/>
            </a:ext>
          </a:extLst>
        </xdr:cNvPr>
        <xdr:cNvSpPr txBox="1"/>
      </xdr:nvSpPr>
      <xdr:spPr>
        <a:xfrm>
          <a:off x="238570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C9F44081-1613-4D9D-8C8A-0A41C0E000CF}"/>
            </a:ext>
          </a:extLst>
        </xdr:cNvPr>
        <xdr:cNvSpPr txBox="1"/>
      </xdr:nvSpPr>
      <xdr:spPr>
        <a:xfrm>
          <a:off x="16110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833742AE-CA1C-4747-AC2D-B3E9FB4C6218}"/>
            </a:ext>
          </a:extLst>
        </xdr:cNvPr>
        <xdr:cNvSpPr txBox="1"/>
      </xdr:nvSpPr>
      <xdr:spPr>
        <a:xfrm>
          <a:off x="8363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2BC9AD87-8BB3-4212-9A90-B43E9940BA1F}"/>
            </a:ext>
          </a:extLst>
        </xdr:cNvPr>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B011FADD-A2B9-41E7-9B3E-4E9F6280387B}"/>
            </a:ext>
          </a:extLst>
        </xdr:cNvPr>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115C99E0-DE3B-428B-AB38-BBA6EA6C6C23}"/>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D84A3F64-F0BC-473F-9547-BD1F24609207}"/>
            </a:ext>
          </a:extLst>
        </xdr:cNvPr>
        <xdr:cNvSpPr txBox="1"/>
      </xdr:nvSpPr>
      <xdr:spPr>
        <a:xfrm>
          <a:off x="83630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A81AE5B-C9DC-4033-9BEC-9EBBE6162EB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581DCAC-E729-4043-8804-DB12224DD7C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A816C05-534B-46F4-B7A4-4E687F6C179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2C210FD-09C9-4562-8C41-8CB4108020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1422A9F-4E03-4650-83B1-8B2C02E438D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296761B-AD61-43B5-9A59-CA439AC6F3F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6367DC2-F409-4B86-A690-3DAE37884FC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A775E48-5D40-4B28-A64E-66E8DFC4D74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9A63F7A-2D0B-4141-903C-9B120DEA786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84EFD7-6D32-4BFF-B16C-79CFB63636A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698F5F8-FF71-4D89-905C-40E4CBB9D76B}"/>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06E59F1-223B-4E4F-999F-800545634A4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20CEACC-2DED-4ABB-BE37-8390D90BE697}"/>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D3C32F1-AA4C-4743-8DFD-B7571EF11AD7}"/>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50AC1D4-588A-4224-BF0F-F37790A2D57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CFB295C6-2426-4A0F-93DE-04F4D03638C2}"/>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CEF54A1-A89C-4F24-91FC-55A656823DE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F2FD3D64-3154-44FB-9121-63D538420527}"/>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C63BAD7-10BD-4F66-9EBD-807EF2EF968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D024A89-573E-4DB5-B4D5-F05F7BA3A1A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FD67417-BFA7-4F5D-AAC1-BF9DE493CB9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EF2CBE8D-813E-4745-95EB-6A0D59E312D3}"/>
            </a:ext>
          </a:extLst>
        </xdr:cNvPr>
        <xdr:cNvCxnSpPr/>
      </xdr:nvCxnSpPr>
      <xdr:spPr>
        <a:xfrm flipV="1">
          <a:off x="9219565" y="5591038"/>
          <a:ext cx="0" cy="131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9BC31D3B-29C2-40E6-867F-6C690216B8E2}"/>
            </a:ext>
          </a:extLst>
        </xdr:cNvPr>
        <xdr:cNvSpPr txBox="1"/>
      </xdr:nvSpPr>
      <xdr:spPr>
        <a:xfrm>
          <a:off x="9258300" y="69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82C65893-7FC5-4802-BD99-2C329CA15CC3}"/>
            </a:ext>
          </a:extLst>
        </xdr:cNvPr>
        <xdr:cNvCxnSpPr/>
      </xdr:nvCxnSpPr>
      <xdr:spPr>
        <a:xfrm>
          <a:off x="9154160" y="6901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756D519A-6BB4-421C-AF4C-9E726F108BEF}"/>
            </a:ext>
          </a:extLst>
        </xdr:cNvPr>
        <xdr:cNvSpPr txBox="1"/>
      </xdr:nvSpPr>
      <xdr:spPr>
        <a:xfrm>
          <a:off x="9258300" y="53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5F28FCA0-6F01-495C-836E-0463AA018778}"/>
            </a:ext>
          </a:extLst>
        </xdr:cNvPr>
        <xdr:cNvCxnSpPr/>
      </xdr:nvCxnSpPr>
      <xdr:spPr>
        <a:xfrm>
          <a:off x="9154160" y="5591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135556</xdr:rowOff>
    </xdr:from>
    <xdr:ext cx="469744" cy="259045"/>
    <xdr:sp macro="" textlink="">
      <xdr:nvSpPr>
        <xdr:cNvPr id="117" name="【道路】&#10;一人当たり延長平均値テキスト">
          <a:extLst>
            <a:ext uri="{FF2B5EF4-FFF2-40B4-BE49-F238E27FC236}">
              <a16:creationId xmlns:a16="http://schemas.microsoft.com/office/drawing/2014/main" id="{A0A94A9A-5331-416B-B63A-C7425DC933CF}"/>
            </a:ext>
          </a:extLst>
        </xdr:cNvPr>
        <xdr:cNvSpPr txBox="1"/>
      </xdr:nvSpPr>
      <xdr:spPr>
        <a:xfrm>
          <a:off x="9258300" y="6505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12A92F7A-5C9C-4A04-88BF-4D72AD68E0E4}"/>
            </a:ext>
          </a:extLst>
        </xdr:cNvPr>
        <xdr:cNvSpPr/>
      </xdr:nvSpPr>
      <xdr:spPr>
        <a:xfrm>
          <a:off x="9192260" y="6650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6538A281-324C-4685-9A20-4B0A79B38519}"/>
            </a:ext>
          </a:extLst>
        </xdr:cNvPr>
        <xdr:cNvSpPr/>
      </xdr:nvSpPr>
      <xdr:spPr>
        <a:xfrm>
          <a:off x="8445500" y="66500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8FEA882C-4E80-45CA-8E25-B46C9CB4A26D}"/>
            </a:ext>
          </a:extLst>
        </xdr:cNvPr>
        <xdr:cNvSpPr/>
      </xdr:nvSpPr>
      <xdr:spPr>
        <a:xfrm>
          <a:off x="7670800" y="665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355B9482-044E-4491-BF3E-B65209BB8302}"/>
            </a:ext>
          </a:extLst>
        </xdr:cNvPr>
        <xdr:cNvSpPr/>
      </xdr:nvSpPr>
      <xdr:spPr>
        <a:xfrm>
          <a:off x="6873240" y="6663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FA46F0CA-637C-4400-B0F1-AEF12BBD432A}"/>
            </a:ext>
          </a:extLst>
        </xdr:cNvPr>
        <xdr:cNvSpPr/>
      </xdr:nvSpPr>
      <xdr:spPr>
        <a:xfrm>
          <a:off x="6098540" y="6664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632DB52-EF7B-4B47-B3F7-10CC8D6807F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8C5C97-E477-4A80-A3ED-4061A79A400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AC8530A-95EA-4E8D-9406-DAFE6CD429B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7709660-2D0E-41D0-BF58-6B0DD45CA42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B5E48D-B22A-4ECE-9611-9552F7ED48B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76835</xdr:rowOff>
    </xdr:from>
    <xdr:to>
      <xdr:col>55</xdr:col>
      <xdr:colOff>50800</xdr:colOff>
      <xdr:row>41</xdr:row>
      <xdr:rowOff>6985</xdr:rowOff>
    </xdr:to>
    <xdr:sp macro="" textlink="">
      <xdr:nvSpPr>
        <xdr:cNvPr id="128" name="楕円 127">
          <a:extLst>
            <a:ext uri="{FF2B5EF4-FFF2-40B4-BE49-F238E27FC236}">
              <a16:creationId xmlns:a16="http://schemas.microsoft.com/office/drawing/2014/main" id="{F6C4B3E0-14DC-40CD-AA34-C6196422CD7D}"/>
            </a:ext>
          </a:extLst>
        </xdr:cNvPr>
        <xdr:cNvSpPr/>
      </xdr:nvSpPr>
      <xdr:spPr>
        <a:xfrm>
          <a:off x="9192260" y="6782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163212</xdr:rowOff>
    </xdr:from>
    <xdr:ext cx="469744" cy="259045"/>
    <xdr:sp macro="" textlink="">
      <xdr:nvSpPr>
        <xdr:cNvPr id="129" name="【道路】&#10;一人当たり延長該当値テキスト">
          <a:extLst>
            <a:ext uri="{FF2B5EF4-FFF2-40B4-BE49-F238E27FC236}">
              <a16:creationId xmlns:a16="http://schemas.microsoft.com/office/drawing/2014/main" id="{2739BF5C-7741-4DAA-85DA-44950B75A9D3}"/>
            </a:ext>
          </a:extLst>
        </xdr:cNvPr>
        <xdr:cNvSpPr txBox="1"/>
      </xdr:nvSpPr>
      <xdr:spPr>
        <a:xfrm>
          <a:off x="9258300" y="67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78801</xdr:rowOff>
    </xdr:from>
    <xdr:to>
      <xdr:col>50</xdr:col>
      <xdr:colOff>165100</xdr:colOff>
      <xdr:row>41</xdr:row>
      <xdr:rowOff>8951</xdr:rowOff>
    </xdr:to>
    <xdr:sp macro="" textlink="">
      <xdr:nvSpPr>
        <xdr:cNvPr id="130" name="楕円 129">
          <a:extLst>
            <a:ext uri="{FF2B5EF4-FFF2-40B4-BE49-F238E27FC236}">
              <a16:creationId xmlns:a16="http://schemas.microsoft.com/office/drawing/2014/main" id="{18D04321-3329-4C37-BE44-B7B977F56CF9}"/>
            </a:ext>
          </a:extLst>
        </xdr:cNvPr>
        <xdr:cNvSpPr/>
      </xdr:nvSpPr>
      <xdr:spPr>
        <a:xfrm>
          <a:off x="8445500" y="6784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127635</xdr:rowOff>
    </xdr:from>
    <xdr:to>
      <xdr:col>55</xdr:col>
      <xdr:colOff>0</xdr:colOff>
      <xdr:row>40</xdr:row>
      <xdr:rowOff>129601</xdr:rowOff>
    </xdr:to>
    <xdr:cxnSp macro="">
      <xdr:nvCxnSpPr>
        <xdr:cNvPr id="131" name="直線コネクタ 130">
          <a:extLst>
            <a:ext uri="{FF2B5EF4-FFF2-40B4-BE49-F238E27FC236}">
              <a16:creationId xmlns:a16="http://schemas.microsoft.com/office/drawing/2014/main" id="{ADFBE9CE-031C-4239-B3F7-CA5CD9DAF97F}"/>
            </a:ext>
          </a:extLst>
        </xdr:cNvPr>
        <xdr:cNvCxnSpPr/>
      </xdr:nvCxnSpPr>
      <xdr:spPr>
        <a:xfrm flipV="1">
          <a:off x="8496300" y="6833235"/>
          <a:ext cx="7239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81452</xdr:rowOff>
    </xdr:from>
    <xdr:to>
      <xdr:col>46</xdr:col>
      <xdr:colOff>38100</xdr:colOff>
      <xdr:row>41</xdr:row>
      <xdr:rowOff>11602</xdr:rowOff>
    </xdr:to>
    <xdr:sp macro="" textlink="">
      <xdr:nvSpPr>
        <xdr:cNvPr id="132" name="楕円 131">
          <a:extLst>
            <a:ext uri="{FF2B5EF4-FFF2-40B4-BE49-F238E27FC236}">
              <a16:creationId xmlns:a16="http://schemas.microsoft.com/office/drawing/2014/main" id="{EE61BDE5-DE22-41C7-929C-AA355ACD2F5F}"/>
            </a:ext>
          </a:extLst>
        </xdr:cNvPr>
        <xdr:cNvSpPr/>
      </xdr:nvSpPr>
      <xdr:spPr>
        <a:xfrm>
          <a:off x="7670800" y="6787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129601</xdr:rowOff>
    </xdr:from>
    <xdr:to>
      <xdr:col>50</xdr:col>
      <xdr:colOff>114300</xdr:colOff>
      <xdr:row>40</xdr:row>
      <xdr:rowOff>132252</xdr:rowOff>
    </xdr:to>
    <xdr:cxnSp macro="">
      <xdr:nvCxnSpPr>
        <xdr:cNvPr id="133" name="直線コネクタ 132">
          <a:extLst>
            <a:ext uri="{FF2B5EF4-FFF2-40B4-BE49-F238E27FC236}">
              <a16:creationId xmlns:a16="http://schemas.microsoft.com/office/drawing/2014/main" id="{836F5D5D-7423-49BA-8B94-252CED9ECBD7}"/>
            </a:ext>
          </a:extLst>
        </xdr:cNvPr>
        <xdr:cNvCxnSpPr/>
      </xdr:nvCxnSpPr>
      <xdr:spPr>
        <a:xfrm flipV="1">
          <a:off x="7713980" y="6835201"/>
          <a:ext cx="78232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82504</xdr:rowOff>
    </xdr:from>
    <xdr:to>
      <xdr:col>41</xdr:col>
      <xdr:colOff>101600</xdr:colOff>
      <xdr:row>41</xdr:row>
      <xdr:rowOff>12654</xdr:rowOff>
    </xdr:to>
    <xdr:sp macro="" textlink="">
      <xdr:nvSpPr>
        <xdr:cNvPr id="134" name="楕円 133">
          <a:extLst>
            <a:ext uri="{FF2B5EF4-FFF2-40B4-BE49-F238E27FC236}">
              <a16:creationId xmlns:a16="http://schemas.microsoft.com/office/drawing/2014/main" id="{471CA961-B990-4F92-BFA9-7CB5B049ACE8}"/>
            </a:ext>
          </a:extLst>
        </xdr:cNvPr>
        <xdr:cNvSpPr/>
      </xdr:nvSpPr>
      <xdr:spPr>
        <a:xfrm>
          <a:off x="6873240" y="6788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132252</xdr:rowOff>
    </xdr:from>
    <xdr:to>
      <xdr:col>45</xdr:col>
      <xdr:colOff>177800</xdr:colOff>
      <xdr:row>40</xdr:row>
      <xdr:rowOff>133304</xdr:rowOff>
    </xdr:to>
    <xdr:cxnSp macro="">
      <xdr:nvCxnSpPr>
        <xdr:cNvPr id="135" name="直線コネクタ 134">
          <a:extLst>
            <a:ext uri="{FF2B5EF4-FFF2-40B4-BE49-F238E27FC236}">
              <a16:creationId xmlns:a16="http://schemas.microsoft.com/office/drawing/2014/main" id="{6462CFD5-8EF0-4082-A971-F9999995729F}"/>
            </a:ext>
          </a:extLst>
        </xdr:cNvPr>
        <xdr:cNvCxnSpPr/>
      </xdr:nvCxnSpPr>
      <xdr:spPr>
        <a:xfrm flipV="1">
          <a:off x="6924040" y="6837852"/>
          <a:ext cx="78994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83556</xdr:rowOff>
    </xdr:from>
    <xdr:to>
      <xdr:col>36</xdr:col>
      <xdr:colOff>165100</xdr:colOff>
      <xdr:row>41</xdr:row>
      <xdr:rowOff>13706</xdr:rowOff>
    </xdr:to>
    <xdr:sp macro="" textlink="">
      <xdr:nvSpPr>
        <xdr:cNvPr id="136" name="楕円 135">
          <a:extLst>
            <a:ext uri="{FF2B5EF4-FFF2-40B4-BE49-F238E27FC236}">
              <a16:creationId xmlns:a16="http://schemas.microsoft.com/office/drawing/2014/main" id="{07E80C50-E2D8-4123-B0E9-E80ADC4450F9}"/>
            </a:ext>
          </a:extLst>
        </xdr:cNvPr>
        <xdr:cNvSpPr/>
      </xdr:nvSpPr>
      <xdr:spPr>
        <a:xfrm>
          <a:off x="6098540" y="6789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133304</xdr:rowOff>
    </xdr:from>
    <xdr:to>
      <xdr:col>41</xdr:col>
      <xdr:colOff>50800</xdr:colOff>
      <xdr:row>40</xdr:row>
      <xdr:rowOff>134356</xdr:rowOff>
    </xdr:to>
    <xdr:cxnSp macro="">
      <xdr:nvCxnSpPr>
        <xdr:cNvPr id="137" name="直線コネクタ 136">
          <a:extLst>
            <a:ext uri="{FF2B5EF4-FFF2-40B4-BE49-F238E27FC236}">
              <a16:creationId xmlns:a16="http://schemas.microsoft.com/office/drawing/2014/main" id="{62445270-392B-4470-8F81-12934A3DD0D1}"/>
            </a:ext>
          </a:extLst>
        </xdr:cNvPr>
        <xdr:cNvCxnSpPr/>
      </xdr:nvCxnSpPr>
      <xdr:spPr>
        <a:xfrm flipV="1">
          <a:off x="6149340" y="6838904"/>
          <a:ext cx="7747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58808</xdr:rowOff>
    </xdr:from>
    <xdr:ext cx="469744" cy="259045"/>
    <xdr:sp macro="" textlink="">
      <xdr:nvSpPr>
        <xdr:cNvPr id="138" name="n_1aveValue【道路】&#10;一人当たり延長">
          <a:extLst>
            <a:ext uri="{FF2B5EF4-FFF2-40B4-BE49-F238E27FC236}">
              <a16:creationId xmlns:a16="http://schemas.microsoft.com/office/drawing/2014/main" id="{01840057-1295-4E1F-BB2C-BF7BA8D3CE78}"/>
            </a:ext>
          </a:extLst>
        </xdr:cNvPr>
        <xdr:cNvSpPr txBox="1"/>
      </xdr:nvSpPr>
      <xdr:spPr>
        <a:xfrm>
          <a:off x="8271587" y="642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64934</xdr:rowOff>
    </xdr:from>
    <xdr:ext cx="469744" cy="259045"/>
    <xdr:sp macro="" textlink="">
      <xdr:nvSpPr>
        <xdr:cNvPr id="139" name="n_2aveValue【道路】&#10;一人当たり延長">
          <a:extLst>
            <a:ext uri="{FF2B5EF4-FFF2-40B4-BE49-F238E27FC236}">
              <a16:creationId xmlns:a16="http://schemas.microsoft.com/office/drawing/2014/main" id="{3AE92B80-A716-4B0E-91CA-BD15AE85929F}"/>
            </a:ext>
          </a:extLst>
        </xdr:cNvPr>
        <xdr:cNvSpPr txBox="1"/>
      </xdr:nvSpPr>
      <xdr:spPr>
        <a:xfrm>
          <a:off x="7509587" y="64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72432</xdr:rowOff>
    </xdr:from>
    <xdr:ext cx="469744" cy="259045"/>
    <xdr:sp macro="" textlink="">
      <xdr:nvSpPr>
        <xdr:cNvPr id="140" name="n_3aveValue【道路】&#10;一人当たり延長">
          <a:extLst>
            <a:ext uri="{FF2B5EF4-FFF2-40B4-BE49-F238E27FC236}">
              <a16:creationId xmlns:a16="http://schemas.microsoft.com/office/drawing/2014/main" id="{05F1A51F-AC72-4751-8FF9-6EE854574BB5}"/>
            </a:ext>
          </a:extLst>
        </xdr:cNvPr>
        <xdr:cNvSpPr txBox="1"/>
      </xdr:nvSpPr>
      <xdr:spPr>
        <a:xfrm>
          <a:off x="6712027" y="644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73255</xdr:rowOff>
    </xdr:from>
    <xdr:ext cx="469744" cy="259045"/>
    <xdr:sp macro="" textlink="">
      <xdr:nvSpPr>
        <xdr:cNvPr id="141" name="n_4aveValue【道路】&#10;一人当たり延長">
          <a:extLst>
            <a:ext uri="{FF2B5EF4-FFF2-40B4-BE49-F238E27FC236}">
              <a16:creationId xmlns:a16="http://schemas.microsoft.com/office/drawing/2014/main" id="{3CA8755D-2518-434C-A25A-1775ECC78802}"/>
            </a:ext>
          </a:extLst>
        </xdr:cNvPr>
        <xdr:cNvSpPr txBox="1"/>
      </xdr:nvSpPr>
      <xdr:spPr>
        <a:xfrm>
          <a:off x="5937327" y="64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xdr:rowOff>
    </xdr:from>
    <xdr:ext cx="469744" cy="259045"/>
    <xdr:sp macro="" textlink="">
      <xdr:nvSpPr>
        <xdr:cNvPr id="142" name="n_1mainValue【道路】&#10;一人当たり延長">
          <a:extLst>
            <a:ext uri="{FF2B5EF4-FFF2-40B4-BE49-F238E27FC236}">
              <a16:creationId xmlns:a16="http://schemas.microsoft.com/office/drawing/2014/main" id="{D1EDDFC5-2383-4150-B973-DC9F45581DCB}"/>
            </a:ext>
          </a:extLst>
        </xdr:cNvPr>
        <xdr:cNvSpPr txBox="1"/>
      </xdr:nvSpPr>
      <xdr:spPr>
        <a:xfrm>
          <a:off x="8271587" y="687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2729</xdr:rowOff>
    </xdr:from>
    <xdr:ext cx="469744" cy="259045"/>
    <xdr:sp macro="" textlink="">
      <xdr:nvSpPr>
        <xdr:cNvPr id="143" name="n_2mainValue【道路】&#10;一人当たり延長">
          <a:extLst>
            <a:ext uri="{FF2B5EF4-FFF2-40B4-BE49-F238E27FC236}">
              <a16:creationId xmlns:a16="http://schemas.microsoft.com/office/drawing/2014/main" id="{39ACAD7F-778B-424D-B6CF-91A087310828}"/>
            </a:ext>
          </a:extLst>
        </xdr:cNvPr>
        <xdr:cNvSpPr txBox="1"/>
      </xdr:nvSpPr>
      <xdr:spPr>
        <a:xfrm>
          <a:off x="7509587" y="687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3781</xdr:rowOff>
    </xdr:from>
    <xdr:ext cx="469744" cy="259045"/>
    <xdr:sp macro="" textlink="">
      <xdr:nvSpPr>
        <xdr:cNvPr id="144" name="n_3mainValue【道路】&#10;一人当たり延長">
          <a:extLst>
            <a:ext uri="{FF2B5EF4-FFF2-40B4-BE49-F238E27FC236}">
              <a16:creationId xmlns:a16="http://schemas.microsoft.com/office/drawing/2014/main" id="{5266C5C2-13FC-4CB8-847B-90A16088B981}"/>
            </a:ext>
          </a:extLst>
        </xdr:cNvPr>
        <xdr:cNvSpPr txBox="1"/>
      </xdr:nvSpPr>
      <xdr:spPr>
        <a:xfrm>
          <a:off x="6712027" y="687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4833</xdr:rowOff>
    </xdr:from>
    <xdr:ext cx="469744" cy="259045"/>
    <xdr:sp macro="" textlink="">
      <xdr:nvSpPr>
        <xdr:cNvPr id="145" name="n_4mainValue【道路】&#10;一人当たり延長">
          <a:extLst>
            <a:ext uri="{FF2B5EF4-FFF2-40B4-BE49-F238E27FC236}">
              <a16:creationId xmlns:a16="http://schemas.microsoft.com/office/drawing/2014/main" id="{E40D95E2-FC84-4FEA-A15D-352A7AEB1AC2}"/>
            </a:ext>
          </a:extLst>
        </xdr:cNvPr>
        <xdr:cNvSpPr txBox="1"/>
      </xdr:nvSpPr>
      <xdr:spPr>
        <a:xfrm>
          <a:off x="5937327" y="68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B012327-8D84-4BB7-A167-72B8480F89D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41964F1-D6AA-4C55-8AFE-B70BEBF8E96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8AB5BD9-48D1-4D9E-B873-834F360E14B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4E9BE1A-EBDD-45D7-850A-74CEA791AC6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E7EC85B-4930-4692-B13C-099F831A913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AAFAEF2-037D-4A76-9C84-3E97E3E53BD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AB2CF6B-C7A0-4B6D-B839-34B29DC93E7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4C3DF98-2B5F-47A7-8F0A-F3752589A5E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A901ADB-AEC4-458A-9415-44E27BF138A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EDA8CD2-9A60-435D-B51D-2CFDDFE80B7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FBA3C04-D79A-48C2-9C5E-EEE77F85566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48714D5-BABF-4CE2-80D1-BDF92307158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B7EC4E3C-E3E8-409E-A51D-00CD53CCC1A3}"/>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F15E139-01DC-4D4A-9B47-985B8BB45EE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230A7A5-D783-4671-BAFB-CD096496CE5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74670D7-281A-445C-908A-6EAF32A0F9D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45645F1-06F2-4845-891E-4A975D8A9A5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2060108-8150-4154-B604-CBE09A37F54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17187D3-44FE-4922-ADE0-8C28200839E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C348649-B8CF-4E40-8F13-FFCC862CD50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40E05A5-8C12-4B8F-965B-DE022487238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F5BF01E-F2D8-4474-9B6B-17F5D3B3B55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F078786B-1BEC-4E35-AFC6-B2B8C843E328}"/>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7F3B439-8F12-4ADB-A545-BEFAD85468B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31AFD576-D588-4E48-B88C-3B5D0088F201}"/>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F5C65E3-B75B-4A14-9EFF-4D4F82A875B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45844547-D88B-48A0-875B-587B3FF70B04}"/>
            </a:ext>
          </a:extLst>
        </xdr:cNvPr>
        <xdr:cNvCxnSpPr/>
      </xdr:nvCxnSpPr>
      <xdr:spPr>
        <a:xfrm flipV="1">
          <a:off x="4086225" y="9306741"/>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AA8E188-C5E6-48CA-8C32-2176355EEE8A}"/>
            </a:ext>
          </a:extLst>
        </xdr:cNvPr>
        <xdr:cNvSpPr txBox="1"/>
      </xdr:nvSpPr>
      <xdr:spPr>
        <a:xfrm>
          <a:off x="4124960" y="1068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65545C78-9619-45AD-925B-EE5B18EC7FDB}"/>
            </a:ext>
          </a:extLst>
        </xdr:cNvPr>
        <xdr:cNvCxnSpPr/>
      </xdr:nvCxnSpPr>
      <xdr:spPr>
        <a:xfrm>
          <a:off x="4020820" y="10677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9BE94685-E754-42DB-98B6-E2BAA9EB831E}"/>
            </a:ext>
          </a:extLst>
        </xdr:cNvPr>
        <xdr:cNvSpPr txBox="1"/>
      </xdr:nvSpPr>
      <xdr:spPr>
        <a:xfrm>
          <a:off x="4124960" y="908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0A7159EB-900B-482D-BECB-361F5C1C62C3}"/>
            </a:ext>
          </a:extLst>
        </xdr:cNvPr>
        <xdr:cNvCxnSpPr/>
      </xdr:nvCxnSpPr>
      <xdr:spPr>
        <a:xfrm>
          <a:off x="4020820" y="9306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29FC7F1-51CC-43EE-9916-9229A5990FF4}"/>
            </a:ext>
          </a:extLst>
        </xdr:cNvPr>
        <xdr:cNvSpPr txBox="1"/>
      </xdr:nvSpPr>
      <xdr:spPr>
        <a:xfrm>
          <a:off x="4124960" y="982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A803E156-A56B-4778-8878-F6130DF04165}"/>
            </a:ext>
          </a:extLst>
        </xdr:cNvPr>
        <xdr:cNvSpPr/>
      </xdr:nvSpPr>
      <xdr:spPr>
        <a:xfrm>
          <a:off x="403606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FD3401F3-0FA4-4B43-BA60-3575A8437056}"/>
            </a:ext>
          </a:extLst>
        </xdr:cNvPr>
        <xdr:cNvSpPr/>
      </xdr:nvSpPr>
      <xdr:spPr>
        <a:xfrm>
          <a:off x="3312160" y="9923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907C696C-FCDB-4969-9568-E7BFE9E6F4CB}"/>
            </a:ext>
          </a:extLst>
        </xdr:cNvPr>
        <xdr:cNvSpPr/>
      </xdr:nvSpPr>
      <xdr:spPr>
        <a:xfrm>
          <a:off x="2514600" y="9874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2B253B63-E875-4A5E-A958-AC587705E133}"/>
            </a:ext>
          </a:extLst>
        </xdr:cNvPr>
        <xdr:cNvSpPr/>
      </xdr:nvSpPr>
      <xdr:spPr>
        <a:xfrm>
          <a:off x="1739900" y="9835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8DF85987-5E9A-42AF-9DCD-B1F0D01EC0D2}"/>
            </a:ext>
          </a:extLst>
        </xdr:cNvPr>
        <xdr:cNvSpPr/>
      </xdr:nvSpPr>
      <xdr:spPr>
        <a:xfrm>
          <a:off x="965200" y="976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0FC6BF-F048-4C14-B2CA-ADA18932AD7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94C9D75-4CE9-43C7-9E6A-355E545CB7B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80C0C1-8931-43D6-B76A-4B8A93368A2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E8D7241-B535-4A6D-B83A-D522D363D12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4992BA-C7CD-486A-9C4B-D1443EF7DBC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88" name="楕円 187">
          <a:extLst>
            <a:ext uri="{FF2B5EF4-FFF2-40B4-BE49-F238E27FC236}">
              <a16:creationId xmlns:a16="http://schemas.microsoft.com/office/drawing/2014/main" id="{4C317CB7-7738-49AC-A829-1BCAA1357487}"/>
            </a:ext>
          </a:extLst>
        </xdr:cNvPr>
        <xdr:cNvSpPr/>
      </xdr:nvSpPr>
      <xdr:spPr>
        <a:xfrm>
          <a:off x="403606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A5C41FC-92C9-47EE-8C44-465F4F37A21A}"/>
            </a:ext>
          </a:extLst>
        </xdr:cNvPr>
        <xdr:cNvSpPr txBox="1"/>
      </xdr:nvSpPr>
      <xdr:spPr>
        <a:xfrm>
          <a:off x="4124960"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90" name="楕円 189">
          <a:extLst>
            <a:ext uri="{FF2B5EF4-FFF2-40B4-BE49-F238E27FC236}">
              <a16:creationId xmlns:a16="http://schemas.microsoft.com/office/drawing/2014/main" id="{0CE27696-A89C-465C-9776-4883579F4990}"/>
            </a:ext>
          </a:extLst>
        </xdr:cNvPr>
        <xdr:cNvSpPr/>
      </xdr:nvSpPr>
      <xdr:spPr>
        <a:xfrm>
          <a:off x="3312160" y="10401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81643</xdr:rowOff>
    </xdr:to>
    <xdr:cxnSp macro="">
      <xdr:nvCxnSpPr>
        <xdr:cNvPr id="191" name="直線コネクタ 190">
          <a:extLst>
            <a:ext uri="{FF2B5EF4-FFF2-40B4-BE49-F238E27FC236}">
              <a16:creationId xmlns:a16="http://schemas.microsoft.com/office/drawing/2014/main" id="{34759D13-918F-482A-94F6-004B630D35A4}"/>
            </a:ext>
          </a:extLst>
        </xdr:cNvPr>
        <xdr:cNvCxnSpPr/>
      </xdr:nvCxnSpPr>
      <xdr:spPr>
        <a:xfrm>
          <a:off x="3355340" y="10452463"/>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136978</xdr:rowOff>
    </xdr:from>
    <xdr:to>
      <xdr:col>15</xdr:col>
      <xdr:colOff>101600</xdr:colOff>
      <xdr:row>62</xdr:row>
      <xdr:rowOff>67128</xdr:rowOff>
    </xdr:to>
    <xdr:sp macro="" textlink="">
      <xdr:nvSpPr>
        <xdr:cNvPr id="192" name="楕円 191">
          <a:extLst>
            <a:ext uri="{FF2B5EF4-FFF2-40B4-BE49-F238E27FC236}">
              <a16:creationId xmlns:a16="http://schemas.microsoft.com/office/drawing/2014/main" id="{E10A1BDD-9710-4924-8233-E67C9E23B1E0}"/>
            </a:ext>
          </a:extLst>
        </xdr:cNvPr>
        <xdr:cNvSpPr/>
      </xdr:nvSpPr>
      <xdr:spPr>
        <a:xfrm>
          <a:off x="251460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58783</xdr:rowOff>
    </xdr:to>
    <xdr:cxnSp macro="">
      <xdr:nvCxnSpPr>
        <xdr:cNvPr id="193" name="直線コネクタ 192">
          <a:extLst>
            <a:ext uri="{FF2B5EF4-FFF2-40B4-BE49-F238E27FC236}">
              <a16:creationId xmlns:a16="http://schemas.microsoft.com/office/drawing/2014/main" id="{D6ACE265-18AE-45E4-BE69-3DC87FBA3900}"/>
            </a:ext>
          </a:extLst>
        </xdr:cNvPr>
        <xdr:cNvCxnSpPr/>
      </xdr:nvCxnSpPr>
      <xdr:spPr>
        <a:xfrm>
          <a:off x="2565400" y="10410008"/>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4" name="楕円 193">
          <a:extLst>
            <a:ext uri="{FF2B5EF4-FFF2-40B4-BE49-F238E27FC236}">
              <a16:creationId xmlns:a16="http://schemas.microsoft.com/office/drawing/2014/main" id="{3CBE180F-BC89-4BBD-8B26-F76A87473DED}"/>
            </a:ext>
          </a:extLst>
        </xdr:cNvPr>
        <xdr:cNvSpPr/>
      </xdr:nvSpPr>
      <xdr:spPr>
        <a:xfrm>
          <a:off x="173990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62</xdr:row>
      <xdr:rowOff>16328</xdr:rowOff>
    </xdr:to>
    <xdr:cxnSp macro="">
      <xdr:nvCxnSpPr>
        <xdr:cNvPr id="195" name="直線コネクタ 194">
          <a:extLst>
            <a:ext uri="{FF2B5EF4-FFF2-40B4-BE49-F238E27FC236}">
              <a16:creationId xmlns:a16="http://schemas.microsoft.com/office/drawing/2014/main" id="{59F6C5DB-0E91-41AF-9445-2E71BC75328F}"/>
            </a:ext>
          </a:extLst>
        </xdr:cNvPr>
        <xdr:cNvCxnSpPr/>
      </xdr:nvCxnSpPr>
      <xdr:spPr>
        <a:xfrm>
          <a:off x="1790700" y="10368099"/>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6" name="楕円 195">
          <a:extLst>
            <a:ext uri="{FF2B5EF4-FFF2-40B4-BE49-F238E27FC236}">
              <a16:creationId xmlns:a16="http://schemas.microsoft.com/office/drawing/2014/main" id="{0AAA244D-472A-4354-98ED-F0CD10B708C7}"/>
            </a:ext>
          </a:extLst>
        </xdr:cNvPr>
        <xdr:cNvSpPr/>
      </xdr:nvSpPr>
      <xdr:spPr>
        <a:xfrm>
          <a:off x="965200" y="1027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142059</xdr:rowOff>
    </xdr:to>
    <xdr:cxnSp macro="">
      <xdr:nvCxnSpPr>
        <xdr:cNvPr id="197" name="直線コネクタ 196">
          <a:extLst>
            <a:ext uri="{FF2B5EF4-FFF2-40B4-BE49-F238E27FC236}">
              <a16:creationId xmlns:a16="http://schemas.microsoft.com/office/drawing/2014/main" id="{A370031F-6977-4C0C-8B79-5B5A0E7960FD}"/>
            </a:ext>
          </a:extLst>
        </xdr:cNvPr>
        <xdr:cNvCxnSpPr/>
      </xdr:nvCxnSpPr>
      <xdr:spPr>
        <a:xfrm>
          <a:off x="1008380" y="10325644"/>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17999E3-4CAE-477F-BED2-296589A0588C}"/>
            </a:ext>
          </a:extLst>
        </xdr:cNvPr>
        <xdr:cNvSpPr txBox="1"/>
      </xdr:nvSpPr>
      <xdr:spPr>
        <a:xfrm>
          <a:off x="317056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005D21B-DF3E-46AD-A82A-B6CC649A0005}"/>
            </a:ext>
          </a:extLst>
        </xdr:cNvPr>
        <xdr:cNvSpPr txBox="1"/>
      </xdr:nvSpPr>
      <xdr:spPr>
        <a:xfrm>
          <a:off x="238570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FC15FFC-FB3C-4EDB-8F65-C55AA6B10AAD}"/>
            </a:ext>
          </a:extLst>
        </xdr:cNvPr>
        <xdr:cNvSpPr txBox="1"/>
      </xdr:nvSpPr>
      <xdr:spPr>
        <a:xfrm>
          <a:off x="161100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EFEF24B-CF0D-4A75-B4BF-86290CBA2BC8}"/>
            </a:ext>
          </a:extLst>
        </xdr:cNvPr>
        <xdr:cNvSpPr txBox="1"/>
      </xdr:nvSpPr>
      <xdr:spPr>
        <a:xfrm>
          <a:off x="836304" y="95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2108C5B-9654-44D0-9E30-8E3A159529F5}"/>
            </a:ext>
          </a:extLst>
        </xdr:cNvPr>
        <xdr:cNvSpPr txBox="1"/>
      </xdr:nvSpPr>
      <xdr:spPr>
        <a:xfrm>
          <a:off x="3170564" y="104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81DAC16-6CBA-4440-ADFE-053B5FBC44DC}"/>
            </a:ext>
          </a:extLst>
        </xdr:cNvPr>
        <xdr:cNvSpPr txBox="1"/>
      </xdr:nvSpPr>
      <xdr:spPr>
        <a:xfrm>
          <a:off x="238570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DA7647E-2FDF-4A64-8DED-1CE7A5679F3F}"/>
            </a:ext>
          </a:extLst>
        </xdr:cNvPr>
        <xdr:cNvSpPr txBox="1"/>
      </xdr:nvSpPr>
      <xdr:spPr>
        <a:xfrm>
          <a:off x="1611004" y="1040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C5B9235-A74F-4A6D-99B8-E81282E4DCB3}"/>
            </a:ext>
          </a:extLst>
        </xdr:cNvPr>
        <xdr:cNvSpPr txBox="1"/>
      </xdr:nvSpPr>
      <xdr:spPr>
        <a:xfrm>
          <a:off x="8363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1740220-8304-40FF-9A1F-22AAD65A506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71A0B36-37CD-41F6-99D9-147847EF464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265CB54-6329-48B1-9045-F8DAAE7B1B0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0D601E6-34C4-47E3-85C1-F9D5FC83BCE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0D3BBA3-3BE0-43D9-A506-AA88755BCCB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A450A7D-DB64-49BA-A05A-D5326762BB1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8627BC7-16F5-4EB6-98B7-CB8BA8CFD78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FD9CA60-94B8-40C9-82B4-8352DDB93AC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5D9C9EA-CF95-4A06-B6D0-7E2325B7CD2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B88E583-888E-49F9-B4CA-2B5CA790003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3C11B774-37AE-4CC5-B7E8-A5B0FC20B043}"/>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63CB4462-8F47-4FC4-A5F8-29E810D08234}"/>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881A47DD-26B1-4039-9CBA-2F3146EB0A24}"/>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A12FB2A1-1D8E-483C-A07E-02E99EA87771}"/>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605329D7-1C2D-41C9-898A-AC0EF1EBAA37}"/>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743ACE7D-51BF-4C1C-BD6F-2CA11741266C}"/>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BFEB1401-F795-4BE5-B1CD-F3347568C02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16B23D18-A209-4DA6-AA3E-2390492B0B64}"/>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F3E2CC7-4700-42E4-B372-BCE1CDAD62B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D4811AD3-8B6C-41B3-9CD9-3C985F9D0912}"/>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A495D2D3-9ED1-43F8-8216-D4A0B960F1A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57DCDF60-0E8F-472D-9BD4-3E1549033A00}"/>
            </a:ext>
          </a:extLst>
        </xdr:cNvPr>
        <xdr:cNvCxnSpPr/>
      </xdr:nvCxnSpPr>
      <xdr:spPr>
        <a:xfrm flipV="1">
          <a:off x="9219565" y="9682778"/>
          <a:ext cx="0" cy="1045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A463034A-F115-4C46-B50A-A112FEFE5A46}"/>
            </a:ext>
          </a:extLst>
        </xdr:cNvPr>
        <xdr:cNvSpPr txBox="1"/>
      </xdr:nvSpPr>
      <xdr:spPr>
        <a:xfrm>
          <a:off x="9258300" y="1073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FDDF93F9-B3C4-4BFE-A4AE-A48A9158B166}"/>
            </a:ext>
          </a:extLst>
        </xdr:cNvPr>
        <xdr:cNvCxnSpPr/>
      </xdr:nvCxnSpPr>
      <xdr:spPr>
        <a:xfrm>
          <a:off x="9154160" y="1072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2CE3AAA-7722-4A32-9951-5F29FD6EB15B}"/>
            </a:ext>
          </a:extLst>
        </xdr:cNvPr>
        <xdr:cNvSpPr txBox="1"/>
      </xdr:nvSpPr>
      <xdr:spPr>
        <a:xfrm>
          <a:off x="9258300" y="946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8F7201B3-E8EA-4FF3-BF23-8CEB1DCE9560}"/>
            </a:ext>
          </a:extLst>
        </xdr:cNvPr>
        <xdr:cNvCxnSpPr/>
      </xdr:nvCxnSpPr>
      <xdr:spPr>
        <a:xfrm>
          <a:off x="9154160" y="968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A967CD8B-E660-4A2E-B6A3-223828EBD95C}"/>
            </a:ext>
          </a:extLst>
        </xdr:cNvPr>
        <xdr:cNvSpPr txBox="1"/>
      </xdr:nvSpPr>
      <xdr:spPr>
        <a:xfrm>
          <a:off x="9258300" y="1017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9E1A7DA4-482D-4F45-A7A5-E6A7C66696C4}"/>
            </a:ext>
          </a:extLst>
        </xdr:cNvPr>
        <xdr:cNvSpPr/>
      </xdr:nvSpPr>
      <xdr:spPr>
        <a:xfrm>
          <a:off x="9192260" y="10314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D11A222B-9D35-4926-B388-7BB595227D9C}"/>
            </a:ext>
          </a:extLst>
        </xdr:cNvPr>
        <xdr:cNvSpPr/>
      </xdr:nvSpPr>
      <xdr:spPr>
        <a:xfrm>
          <a:off x="8445500" y="10317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9C7A717F-EB90-46AA-A790-7B875678FED9}"/>
            </a:ext>
          </a:extLst>
        </xdr:cNvPr>
        <xdr:cNvSpPr/>
      </xdr:nvSpPr>
      <xdr:spPr>
        <a:xfrm>
          <a:off x="7670800" y="10320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0CE7AAA0-57D2-453D-B58B-405EF997020A}"/>
            </a:ext>
          </a:extLst>
        </xdr:cNvPr>
        <xdr:cNvSpPr/>
      </xdr:nvSpPr>
      <xdr:spPr>
        <a:xfrm>
          <a:off x="6873240" y="10346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0D047745-EF9A-4856-BA8A-D5580E77EDA9}"/>
            </a:ext>
          </a:extLst>
        </xdr:cNvPr>
        <xdr:cNvSpPr/>
      </xdr:nvSpPr>
      <xdr:spPr>
        <a:xfrm>
          <a:off x="6098540" y="103232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BB18D40-6582-43DC-A738-83786FBC0FA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7596C87-A018-4510-BD64-63EB47964AD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23792A9-5F04-4627-8E51-EF1C0B21470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C2E364-10E8-4BA9-BB24-A775BD9CEE9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906A55-0E64-4732-A427-F61BED7727B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136254</xdr:rowOff>
    </xdr:from>
    <xdr:to>
      <xdr:col>55</xdr:col>
      <xdr:colOff>50800</xdr:colOff>
      <xdr:row>63</xdr:row>
      <xdr:rowOff>66404</xdr:rowOff>
    </xdr:to>
    <xdr:sp macro="" textlink="">
      <xdr:nvSpPr>
        <xdr:cNvPr id="243" name="楕円 242">
          <a:extLst>
            <a:ext uri="{FF2B5EF4-FFF2-40B4-BE49-F238E27FC236}">
              <a16:creationId xmlns:a16="http://schemas.microsoft.com/office/drawing/2014/main" id="{03780E47-DE6C-4D94-A85A-BCEE0E9031DE}"/>
            </a:ext>
          </a:extLst>
        </xdr:cNvPr>
        <xdr:cNvSpPr/>
      </xdr:nvSpPr>
      <xdr:spPr>
        <a:xfrm>
          <a:off x="9192260" y="10529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114681</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7F197F05-5F98-4AC4-8BE9-9075FC2B5AE1}"/>
            </a:ext>
          </a:extLst>
        </xdr:cNvPr>
        <xdr:cNvSpPr txBox="1"/>
      </xdr:nvSpPr>
      <xdr:spPr>
        <a:xfrm>
          <a:off x="9258300" y="105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138430</xdr:rowOff>
    </xdr:from>
    <xdr:to>
      <xdr:col>50</xdr:col>
      <xdr:colOff>165100</xdr:colOff>
      <xdr:row>63</xdr:row>
      <xdr:rowOff>68580</xdr:rowOff>
    </xdr:to>
    <xdr:sp macro="" textlink="">
      <xdr:nvSpPr>
        <xdr:cNvPr id="245" name="楕円 244">
          <a:extLst>
            <a:ext uri="{FF2B5EF4-FFF2-40B4-BE49-F238E27FC236}">
              <a16:creationId xmlns:a16="http://schemas.microsoft.com/office/drawing/2014/main" id="{0B9259D6-7F82-4730-9A16-05CD6489DC79}"/>
            </a:ext>
          </a:extLst>
        </xdr:cNvPr>
        <xdr:cNvSpPr/>
      </xdr:nvSpPr>
      <xdr:spPr>
        <a:xfrm>
          <a:off x="8445500" y="10532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15604</xdr:rowOff>
    </xdr:from>
    <xdr:to>
      <xdr:col>55</xdr:col>
      <xdr:colOff>0</xdr:colOff>
      <xdr:row>63</xdr:row>
      <xdr:rowOff>17780</xdr:rowOff>
    </xdr:to>
    <xdr:cxnSp macro="">
      <xdr:nvCxnSpPr>
        <xdr:cNvPr id="246" name="直線コネクタ 245">
          <a:extLst>
            <a:ext uri="{FF2B5EF4-FFF2-40B4-BE49-F238E27FC236}">
              <a16:creationId xmlns:a16="http://schemas.microsoft.com/office/drawing/2014/main" id="{477E519D-80CD-4C9F-9A29-FBED4BA5AE1E}"/>
            </a:ext>
          </a:extLst>
        </xdr:cNvPr>
        <xdr:cNvCxnSpPr/>
      </xdr:nvCxnSpPr>
      <xdr:spPr>
        <a:xfrm flipV="1">
          <a:off x="8496300" y="10576924"/>
          <a:ext cx="7239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139930</xdr:rowOff>
    </xdr:from>
    <xdr:to>
      <xdr:col>46</xdr:col>
      <xdr:colOff>38100</xdr:colOff>
      <xdr:row>63</xdr:row>
      <xdr:rowOff>70080</xdr:rowOff>
    </xdr:to>
    <xdr:sp macro="" textlink="">
      <xdr:nvSpPr>
        <xdr:cNvPr id="247" name="楕円 246">
          <a:extLst>
            <a:ext uri="{FF2B5EF4-FFF2-40B4-BE49-F238E27FC236}">
              <a16:creationId xmlns:a16="http://schemas.microsoft.com/office/drawing/2014/main" id="{BB1F6841-6122-4E71-8D5C-28778D04ACA4}"/>
            </a:ext>
          </a:extLst>
        </xdr:cNvPr>
        <xdr:cNvSpPr/>
      </xdr:nvSpPr>
      <xdr:spPr>
        <a:xfrm>
          <a:off x="7670800" y="10533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17780</xdr:rowOff>
    </xdr:from>
    <xdr:to>
      <xdr:col>50</xdr:col>
      <xdr:colOff>114300</xdr:colOff>
      <xdr:row>63</xdr:row>
      <xdr:rowOff>19280</xdr:rowOff>
    </xdr:to>
    <xdr:cxnSp macro="">
      <xdr:nvCxnSpPr>
        <xdr:cNvPr id="248" name="直線コネクタ 247">
          <a:extLst>
            <a:ext uri="{FF2B5EF4-FFF2-40B4-BE49-F238E27FC236}">
              <a16:creationId xmlns:a16="http://schemas.microsoft.com/office/drawing/2014/main" id="{03243339-7D77-4B91-B6D0-8DBD3D6A198E}"/>
            </a:ext>
          </a:extLst>
        </xdr:cNvPr>
        <xdr:cNvCxnSpPr/>
      </xdr:nvCxnSpPr>
      <xdr:spPr>
        <a:xfrm flipV="1">
          <a:off x="7713980" y="10579100"/>
          <a:ext cx="78232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137168</xdr:rowOff>
    </xdr:from>
    <xdr:to>
      <xdr:col>41</xdr:col>
      <xdr:colOff>101600</xdr:colOff>
      <xdr:row>63</xdr:row>
      <xdr:rowOff>67318</xdr:rowOff>
    </xdr:to>
    <xdr:sp macro="" textlink="">
      <xdr:nvSpPr>
        <xdr:cNvPr id="249" name="楕円 248">
          <a:extLst>
            <a:ext uri="{FF2B5EF4-FFF2-40B4-BE49-F238E27FC236}">
              <a16:creationId xmlns:a16="http://schemas.microsoft.com/office/drawing/2014/main" id="{38F7CE1D-4A89-4DBA-87BC-4AA8E72CC18E}"/>
            </a:ext>
          </a:extLst>
        </xdr:cNvPr>
        <xdr:cNvSpPr/>
      </xdr:nvSpPr>
      <xdr:spPr>
        <a:xfrm>
          <a:off x="6873240" y="10530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16518</xdr:rowOff>
    </xdr:from>
    <xdr:to>
      <xdr:col>45</xdr:col>
      <xdr:colOff>177800</xdr:colOff>
      <xdr:row>63</xdr:row>
      <xdr:rowOff>19280</xdr:rowOff>
    </xdr:to>
    <xdr:cxnSp macro="">
      <xdr:nvCxnSpPr>
        <xdr:cNvPr id="250" name="直線コネクタ 249">
          <a:extLst>
            <a:ext uri="{FF2B5EF4-FFF2-40B4-BE49-F238E27FC236}">
              <a16:creationId xmlns:a16="http://schemas.microsoft.com/office/drawing/2014/main" id="{96848979-CA87-436E-A5CC-18A8D2F34471}"/>
            </a:ext>
          </a:extLst>
        </xdr:cNvPr>
        <xdr:cNvCxnSpPr/>
      </xdr:nvCxnSpPr>
      <xdr:spPr>
        <a:xfrm>
          <a:off x="6924040" y="10577838"/>
          <a:ext cx="78994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138110</xdr:rowOff>
    </xdr:from>
    <xdr:to>
      <xdr:col>36</xdr:col>
      <xdr:colOff>165100</xdr:colOff>
      <xdr:row>63</xdr:row>
      <xdr:rowOff>68260</xdr:rowOff>
    </xdr:to>
    <xdr:sp macro="" textlink="">
      <xdr:nvSpPr>
        <xdr:cNvPr id="251" name="楕円 250">
          <a:extLst>
            <a:ext uri="{FF2B5EF4-FFF2-40B4-BE49-F238E27FC236}">
              <a16:creationId xmlns:a16="http://schemas.microsoft.com/office/drawing/2014/main" id="{BE85FE75-8DB4-44F4-A618-6BF0F4EE8F39}"/>
            </a:ext>
          </a:extLst>
        </xdr:cNvPr>
        <xdr:cNvSpPr/>
      </xdr:nvSpPr>
      <xdr:spPr>
        <a:xfrm>
          <a:off x="6098540" y="10531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16518</xdr:rowOff>
    </xdr:from>
    <xdr:to>
      <xdr:col>41</xdr:col>
      <xdr:colOff>50800</xdr:colOff>
      <xdr:row>63</xdr:row>
      <xdr:rowOff>17460</xdr:rowOff>
    </xdr:to>
    <xdr:cxnSp macro="">
      <xdr:nvCxnSpPr>
        <xdr:cNvPr id="252" name="直線コネクタ 251">
          <a:extLst>
            <a:ext uri="{FF2B5EF4-FFF2-40B4-BE49-F238E27FC236}">
              <a16:creationId xmlns:a16="http://schemas.microsoft.com/office/drawing/2014/main" id="{B6E4B16F-320A-417D-93DF-204450C2ACBE}"/>
            </a:ext>
          </a:extLst>
        </xdr:cNvPr>
        <xdr:cNvCxnSpPr/>
      </xdr:nvCxnSpPr>
      <xdr:spPr>
        <a:xfrm flipV="1">
          <a:off x="6149340" y="10577838"/>
          <a:ext cx="7747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D73EE2C3-09EF-41FF-A48C-4A493C482EF0}"/>
            </a:ext>
          </a:extLst>
        </xdr:cNvPr>
        <xdr:cNvSpPr txBox="1"/>
      </xdr:nvSpPr>
      <xdr:spPr>
        <a:xfrm>
          <a:off x="8239271" y="100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ECE43FD7-026F-4E7F-BE33-1706415145A9}"/>
            </a:ext>
          </a:extLst>
        </xdr:cNvPr>
        <xdr:cNvSpPr txBox="1"/>
      </xdr:nvSpPr>
      <xdr:spPr>
        <a:xfrm>
          <a:off x="7477271" y="100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1A4291C1-E78A-449A-B9B0-9092CB14BC66}"/>
            </a:ext>
          </a:extLst>
        </xdr:cNvPr>
        <xdr:cNvSpPr txBox="1"/>
      </xdr:nvSpPr>
      <xdr:spPr>
        <a:xfrm>
          <a:off x="6702571" y="101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E5863C06-24B3-40F2-BD0B-86BD0BBEAB08}"/>
            </a:ext>
          </a:extLst>
        </xdr:cNvPr>
        <xdr:cNvSpPr txBox="1"/>
      </xdr:nvSpPr>
      <xdr:spPr>
        <a:xfrm>
          <a:off x="5905011" y="101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59707</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7E00A4F1-9027-4D5E-BE50-EA3F8F607242}"/>
            </a:ext>
          </a:extLst>
        </xdr:cNvPr>
        <xdr:cNvSpPr txBox="1"/>
      </xdr:nvSpPr>
      <xdr:spPr>
        <a:xfrm>
          <a:off x="8239271" y="106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61207</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C5C3E201-4C1E-44AB-AF3B-8C82A61B58C3}"/>
            </a:ext>
          </a:extLst>
        </xdr:cNvPr>
        <xdr:cNvSpPr txBox="1"/>
      </xdr:nvSpPr>
      <xdr:spPr>
        <a:xfrm>
          <a:off x="7477271" y="106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58445</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CB2775A7-9F37-4159-8046-CB3D1EC250F5}"/>
            </a:ext>
          </a:extLst>
        </xdr:cNvPr>
        <xdr:cNvSpPr txBox="1"/>
      </xdr:nvSpPr>
      <xdr:spPr>
        <a:xfrm>
          <a:off x="6702571" y="10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59387</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9E28FD1E-CF2B-4FC2-92C6-D8820D66774E}"/>
            </a:ext>
          </a:extLst>
        </xdr:cNvPr>
        <xdr:cNvSpPr txBox="1"/>
      </xdr:nvSpPr>
      <xdr:spPr>
        <a:xfrm>
          <a:off x="5905011" y="106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1B6C242-847E-4840-99C3-C5FF5ACDA4C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5DEAD496-C433-4EF4-B0B0-82B20B20F5B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9094E604-D004-48A2-A825-7771CD70BD6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978CBC18-0777-4B73-9108-38843AF6B92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4C6D00D8-688A-428B-A637-83E84854544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4936A1C-EEF3-4C83-B78B-0A10AEABE2C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86713889-AD7F-4AF3-A017-AFBEA17BF18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21F3F372-C55B-40A4-849A-920C67FED1F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6F1BA007-3C6F-4707-BC66-B647BA52475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77C53CB-8A67-4D82-B84D-74A0449E023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5B423303-BEA4-4932-B5E0-292DE8211F6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9BEFBEFC-331B-40D7-91F8-247379D9BFFF}"/>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35F4F92B-B287-4362-AFAE-A5450B784966}"/>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E0969065-E0B9-4B7F-A276-873439EA653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5A1BB76C-51B5-468C-89F4-182F0D5390C7}"/>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2EA4CC2B-18DC-4786-A586-A249B94F4E3D}"/>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D7002691-5FEC-42DC-AC21-334802EE4E3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66E38E6B-AC79-4001-A479-2234F6385A3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F6302DB0-383D-4103-B1A8-E4B089DC45BA}"/>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2853FD4-20C9-4104-9DEE-D4A6C583D13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385F0DB4-9AAF-4B6E-B912-82465FE3FA0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AE69731-BFF8-4C77-A54B-823E80C39CC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A29CDC5D-9DFE-43C5-BE4B-37A3579732E7}"/>
            </a:ext>
          </a:extLst>
        </xdr:cNvPr>
        <xdr:cNvCxnSpPr/>
      </xdr:nvCxnSpPr>
      <xdr:spPr>
        <a:xfrm flipV="1">
          <a:off x="4086225" y="13125450"/>
          <a:ext cx="0" cy="132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1B2DF5B2-718B-47B1-A44F-6847E01DB70D}"/>
            </a:ext>
          </a:extLst>
        </xdr:cNvPr>
        <xdr:cNvSpPr txBox="1"/>
      </xdr:nvSpPr>
      <xdr:spPr>
        <a:xfrm>
          <a:off x="4124960" y="1445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AD4597D5-D116-4DA0-BAB7-6194189D4B7F}"/>
            </a:ext>
          </a:extLst>
        </xdr:cNvPr>
        <xdr:cNvCxnSpPr/>
      </xdr:nvCxnSpPr>
      <xdr:spPr>
        <a:xfrm>
          <a:off x="402082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640E63E6-430F-4854-8E5C-D32E6D1DE6A4}"/>
            </a:ext>
          </a:extLst>
        </xdr:cNvPr>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C5B2DFB7-4CC9-4B8B-B9C9-5041715C95A4}"/>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D67F0E07-DCB9-493E-92F0-9356149C70FE}"/>
            </a:ext>
          </a:extLst>
        </xdr:cNvPr>
        <xdr:cNvSpPr txBox="1"/>
      </xdr:nvSpPr>
      <xdr:spPr>
        <a:xfrm>
          <a:off x="4124960" y="1364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73B275AC-174F-403E-89D7-048AAB491B65}"/>
            </a:ext>
          </a:extLst>
        </xdr:cNvPr>
        <xdr:cNvSpPr/>
      </xdr:nvSpPr>
      <xdr:spPr>
        <a:xfrm>
          <a:off x="4036060" y="1366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4208FA59-F5D4-4AC4-B544-2BBDD211AF38}"/>
            </a:ext>
          </a:extLst>
        </xdr:cNvPr>
        <xdr:cNvSpPr/>
      </xdr:nvSpPr>
      <xdr:spPr>
        <a:xfrm>
          <a:off x="331216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C1C48DA7-A8EF-4293-ABCF-1765650F7C59}"/>
            </a:ext>
          </a:extLst>
        </xdr:cNvPr>
        <xdr:cNvSpPr/>
      </xdr:nvSpPr>
      <xdr:spPr>
        <a:xfrm>
          <a:off x="25146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7330DD67-1992-4024-86BA-AD53E204EE07}"/>
            </a:ext>
          </a:extLst>
        </xdr:cNvPr>
        <xdr:cNvSpPr/>
      </xdr:nvSpPr>
      <xdr:spPr>
        <a:xfrm>
          <a:off x="1739900" y="1358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7C7FEA7A-99A7-4707-86F6-F5AD1125F569}"/>
            </a:ext>
          </a:extLst>
        </xdr:cNvPr>
        <xdr:cNvSpPr/>
      </xdr:nvSpPr>
      <xdr:spPr>
        <a:xfrm>
          <a:off x="965200" y="13549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78717A5-AFA7-4257-9083-AA1C163004C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2700384-98BC-4848-874C-451E5F0E76B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39F58B1-4905-4237-BDE7-B829578B039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0C078C6-43C5-46C0-AF00-9758B83FDCA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9B10FBA-6891-4D2D-B5EB-903C4F8AD53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xdr:rowOff>
    </xdr:from>
    <xdr:to>
      <xdr:col>24</xdr:col>
      <xdr:colOff>114300</xdr:colOff>
      <xdr:row>81</xdr:row>
      <xdr:rowOff>104902</xdr:rowOff>
    </xdr:to>
    <xdr:sp macro="" textlink="">
      <xdr:nvSpPr>
        <xdr:cNvPr id="299" name="楕円 298">
          <a:extLst>
            <a:ext uri="{FF2B5EF4-FFF2-40B4-BE49-F238E27FC236}">
              <a16:creationId xmlns:a16="http://schemas.microsoft.com/office/drawing/2014/main" id="{06DB34DA-F6E4-47ED-A786-374C56C3D68C}"/>
            </a:ext>
          </a:extLst>
        </xdr:cNvPr>
        <xdr:cNvSpPr/>
      </xdr:nvSpPr>
      <xdr:spPr>
        <a:xfrm>
          <a:off x="403606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26179</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20460860-1520-4278-AA6F-C051A53B99D1}"/>
            </a:ext>
          </a:extLst>
        </xdr:cNvPr>
        <xdr:cNvSpPr txBox="1"/>
      </xdr:nvSpPr>
      <xdr:spPr>
        <a:xfrm>
          <a:off x="4124960"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145035</xdr:rowOff>
    </xdr:from>
    <xdr:to>
      <xdr:col>20</xdr:col>
      <xdr:colOff>38100</xdr:colOff>
      <xdr:row>81</xdr:row>
      <xdr:rowOff>75185</xdr:rowOff>
    </xdr:to>
    <xdr:sp macro="" textlink="">
      <xdr:nvSpPr>
        <xdr:cNvPr id="301" name="楕円 300">
          <a:extLst>
            <a:ext uri="{FF2B5EF4-FFF2-40B4-BE49-F238E27FC236}">
              <a16:creationId xmlns:a16="http://schemas.microsoft.com/office/drawing/2014/main" id="{276CCD69-3DE0-4C80-8566-B5EC66A91C71}"/>
            </a:ext>
          </a:extLst>
        </xdr:cNvPr>
        <xdr:cNvSpPr/>
      </xdr:nvSpPr>
      <xdr:spPr>
        <a:xfrm>
          <a:off x="3312160" y="1355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24385</xdr:rowOff>
    </xdr:from>
    <xdr:to>
      <xdr:col>24</xdr:col>
      <xdr:colOff>63500</xdr:colOff>
      <xdr:row>81</xdr:row>
      <xdr:rowOff>54102</xdr:rowOff>
    </xdr:to>
    <xdr:cxnSp macro="">
      <xdr:nvCxnSpPr>
        <xdr:cNvPr id="302" name="直線コネクタ 301">
          <a:extLst>
            <a:ext uri="{FF2B5EF4-FFF2-40B4-BE49-F238E27FC236}">
              <a16:creationId xmlns:a16="http://schemas.microsoft.com/office/drawing/2014/main" id="{78CCE014-D8E7-4E0D-938C-14B05BC9C130}"/>
            </a:ext>
          </a:extLst>
        </xdr:cNvPr>
        <xdr:cNvCxnSpPr/>
      </xdr:nvCxnSpPr>
      <xdr:spPr>
        <a:xfrm>
          <a:off x="3355340" y="13603225"/>
          <a:ext cx="73152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156463</xdr:rowOff>
    </xdr:from>
    <xdr:to>
      <xdr:col>15</xdr:col>
      <xdr:colOff>101600</xdr:colOff>
      <xdr:row>81</xdr:row>
      <xdr:rowOff>86613</xdr:rowOff>
    </xdr:to>
    <xdr:sp macro="" textlink="">
      <xdr:nvSpPr>
        <xdr:cNvPr id="303" name="楕円 302">
          <a:extLst>
            <a:ext uri="{FF2B5EF4-FFF2-40B4-BE49-F238E27FC236}">
              <a16:creationId xmlns:a16="http://schemas.microsoft.com/office/drawing/2014/main" id="{9C28A963-33F0-4D2C-BC4A-7F565A9B639E}"/>
            </a:ext>
          </a:extLst>
        </xdr:cNvPr>
        <xdr:cNvSpPr/>
      </xdr:nvSpPr>
      <xdr:spPr>
        <a:xfrm>
          <a:off x="2514600" y="13567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24385</xdr:rowOff>
    </xdr:from>
    <xdr:to>
      <xdr:col>19</xdr:col>
      <xdr:colOff>177800</xdr:colOff>
      <xdr:row>81</xdr:row>
      <xdr:rowOff>35813</xdr:rowOff>
    </xdr:to>
    <xdr:cxnSp macro="">
      <xdr:nvCxnSpPr>
        <xdr:cNvPr id="304" name="直線コネクタ 303">
          <a:extLst>
            <a:ext uri="{FF2B5EF4-FFF2-40B4-BE49-F238E27FC236}">
              <a16:creationId xmlns:a16="http://schemas.microsoft.com/office/drawing/2014/main" id="{417936C9-B517-4346-845B-457374043DF5}"/>
            </a:ext>
          </a:extLst>
        </xdr:cNvPr>
        <xdr:cNvCxnSpPr/>
      </xdr:nvCxnSpPr>
      <xdr:spPr>
        <a:xfrm flipV="1">
          <a:off x="2565400" y="13603225"/>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5" name="楕円 304">
          <a:extLst>
            <a:ext uri="{FF2B5EF4-FFF2-40B4-BE49-F238E27FC236}">
              <a16:creationId xmlns:a16="http://schemas.microsoft.com/office/drawing/2014/main" id="{E2C34ECF-97F7-464F-844D-6FE03067E469}"/>
            </a:ext>
          </a:extLst>
        </xdr:cNvPr>
        <xdr:cNvSpPr/>
      </xdr:nvSpPr>
      <xdr:spPr>
        <a:xfrm>
          <a:off x="173990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35813</xdr:rowOff>
    </xdr:from>
    <xdr:to>
      <xdr:col>15</xdr:col>
      <xdr:colOff>50800</xdr:colOff>
      <xdr:row>82</xdr:row>
      <xdr:rowOff>72389</xdr:rowOff>
    </xdr:to>
    <xdr:cxnSp macro="">
      <xdr:nvCxnSpPr>
        <xdr:cNvPr id="306" name="直線コネクタ 305">
          <a:extLst>
            <a:ext uri="{FF2B5EF4-FFF2-40B4-BE49-F238E27FC236}">
              <a16:creationId xmlns:a16="http://schemas.microsoft.com/office/drawing/2014/main" id="{636058C7-D202-4C86-9802-D9CA7CCA3F27}"/>
            </a:ext>
          </a:extLst>
        </xdr:cNvPr>
        <xdr:cNvCxnSpPr/>
      </xdr:nvCxnSpPr>
      <xdr:spPr>
        <a:xfrm flipV="1">
          <a:off x="1790700" y="13614653"/>
          <a:ext cx="7747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154178</xdr:rowOff>
    </xdr:from>
    <xdr:to>
      <xdr:col>6</xdr:col>
      <xdr:colOff>38100</xdr:colOff>
      <xdr:row>82</xdr:row>
      <xdr:rowOff>84328</xdr:rowOff>
    </xdr:to>
    <xdr:sp macro="" textlink="">
      <xdr:nvSpPr>
        <xdr:cNvPr id="307" name="楕円 306">
          <a:extLst>
            <a:ext uri="{FF2B5EF4-FFF2-40B4-BE49-F238E27FC236}">
              <a16:creationId xmlns:a16="http://schemas.microsoft.com/office/drawing/2014/main" id="{3CC2E504-E616-42F3-BF4A-E71EF254248A}"/>
            </a:ext>
          </a:extLst>
        </xdr:cNvPr>
        <xdr:cNvSpPr/>
      </xdr:nvSpPr>
      <xdr:spPr>
        <a:xfrm>
          <a:off x="965200" y="1373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33528</xdr:rowOff>
    </xdr:from>
    <xdr:to>
      <xdr:col>10</xdr:col>
      <xdr:colOff>114300</xdr:colOff>
      <xdr:row>82</xdr:row>
      <xdr:rowOff>72389</xdr:rowOff>
    </xdr:to>
    <xdr:cxnSp macro="">
      <xdr:nvCxnSpPr>
        <xdr:cNvPr id="308" name="直線コネクタ 307">
          <a:extLst>
            <a:ext uri="{FF2B5EF4-FFF2-40B4-BE49-F238E27FC236}">
              <a16:creationId xmlns:a16="http://schemas.microsoft.com/office/drawing/2014/main" id="{4AB75817-3510-4E8D-A20A-49DAE21CEB0F}"/>
            </a:ext>
          </a:extLst>
        </xdr:cNvPr>
        <xdr:cNvCxnSpPr/>
      </xdr:nvCxnSpPr>
      <xdr:spPr>
        <a:xfrm>
          <a:off x="1008380" y="13780008"/>
          <a:ext cx="7823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xdr:rowOff>
    </xdr:from>
    <xdr:ext cx="405111" cy="259045"/>
    <xdr:sp macro="" textlink="">
      <xdr:nvSpPr>
        <xdr:cNvPr id="309" name="n_1aveValue【公営住宅】&#10;有形固定資産減価償却率">
          <a:extLst>
            <a:ext uri="{FF2B5EF4-FFF2-40B4-BE49-F238E27FC236}">
              <a16:creationId xmlns:a16="http://schemas.microsoft.com/office/drawing/2014/main" id="{DE1BE377-A5FF-4610-833E-ED1B2C0C2EB8}"/>
            </a:ext>
          </a:extLst>
        </xdr:cNvPr>
        <xdr:cNvSpPr txBox="1"/>
      </xdr:nvSpPr>
      <xdr:spPr>
        <a:xfrm>
          <a:off x="317056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0" name="n_2aveValue【公営住宅】&#10;有形固定資産減価償却率">
          <a:extLst>
            <a:ext uri="{FF2B5EF4-FFF2-40B4-BE49-F238E27FC236}">
              <a16:creationId xmlns:a16="http://schemas.microsoft.com/office/drawing/2014/main" id="{A901DE1E-6EFC-4A1B-B331-66FA3E365EB1}"/>
            </a:ext>
          </a:extLst>
        </xdr:cNvPr>
        <xdr:cNvSpPr txBox="1"/>
      </xdr:nvSpPr>
      <xdr:spPr>
        <a:xfrm>
          <a:off x="23857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57FD539F-76DE-4187-BEE7-C3D386350322}"/>
            </a:ext>
          </a:extLst>
        </xdr:cNvPr>
        <xdr:cNvSpPr txBox="1"/>
      </xdr:nvSpPr>
      <xdr:spPr>
        <a:xfrm>
          <a:off x="1611004" y="133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A4878645-B99A-4F63-BDA8-E0953F77E44C}"/>
            </a:ext>
          </a:extLst>
        </xdr:cNvPr>
        <xdr:cNvSpPr txBox="1"/>
      </xdr:nvSpPr>
      <xdr:spPr>
        <a:xfrm>
          <a:off x="836304" y="1332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91712</xdr:rowOff>
    </xdr:from>
    <xdr:ext cx="405111" cy="259045"/>
    <xdr:sp macro="" textlink="">
      <xdr:nvSpPr>
        <xdr:cNvPr id="313" name="n_1mainValue【公営住宅】&#10;有形固定資産減価償却率">
          <a:extLst>
            <a:ext uri="{FF2B5EF4-FFF2-40B4-BE49-F238E27FC236}">
              <a16:creationId xmlns:a16="http://schemas.microsoft.com/office/drawing/2014/main" id="{AC5ECEE1-90D2-4ED9-BC49-027DB98C803F}"/>
            </a:ext>
          </a:extLst>
        </xdr:cNvPr>
        <xdr:cNvSpPr txBox="1"/>
      </xdr:nvSpPr>
      <xdr:spPr>
        <a:xfrm>
          <a:off x="3170564" y="133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4" name="n_2mainValue【公営住宅】&#10;有形固定資産減価償却率">
          <a:extLst>
            <a:ext uri="{FF2B5EF4-FFF2-40B4-BE49-F238E27FC236}">
              <a16:creationId xmlns:a16="http://schemas.microsoft.com/office/drawing/2014/main" id="{52F070D9-0D72-4EFE-989B-F096BBA3C644}"/>
            </a:ext>
          </a:extLst>
        </xdr:cNvPr>
        <xdr:cNvSpPr txBox="1"/>
      </xdr:nvSpPr>
      <xdr:spPr>
        <a:xfrm>
          <a:off x="2385704" y="13346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5" name="n_3mainValue【公営住宅】&#10;有形固定資産減価償却率">
          <a:extLst>
            <a:ext uri="{FF2B5EF4-FFF2-40B4-BE49-F238E27FC236}">
              <a16:creationId xmlns:a16="http://schemas.microsoft.com/office/drawing/2014/main" id="{4523C533-AEE3-4D8C-A1C3-013E5C58F19B}"/>
            </a:ext>
          </a:extLst>
        </xdr:cNvPr>
        <xdr:cNvSpPr txBox="1"/>
      </xdr:nvSpPr>
      <xdr:spPr>
        <a:xfrm>
          <a:off x="16110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75455</xdr:rowOff>
    </xdr:from>
    <xdr:ext cx="405111" cy="259045"/>
    <xdr:sp macro="" textlink="">
      <xdr:nvSpPr>
        <xdr:cNvPr id="316" name="n_4mainValue【公営住宅】&#10;有形固定資産減価償却率">
          <a:extLst>
            <a:ext uri="{FF2B5EF4-FFF2-40B4-BE49-F238E27FC236}">
              <a16:creationId xmlns:a16="http://schemas.microsoft.com/office/drawing/2014/main" id="{70D89FB7-3402-4802-8CF0-72E4B3EE2209}"/>
            </a:ext>
          </a:extLst>
        </xdr:cNvPr>
        <xdr:cNvSpPr txBox="1"/>
      </xdr:nvSpPr>
      <xdr:spPr>
        <a:xfrm>
          <a:off x="8363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8AEE740C-A93D-4E4C-B694-F975FE5489D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54916B93-9EBE-471F-AC69-4F4FCE43D6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5C105F3-C97A-4A26-B74F-7134016C460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F0EBA28-33E2-4877-8178-AFEEDFF63FF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76C1F73-4A3D-4BA8-94ED-D2EF49E915F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EB4A2BC0-75FF-4BFB-A317-B2B6CEB12F2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823BE723-8E41-491A-9335-760EA71F428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96442C6E-4C6F-4021-B859-5F60DFA6D1D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8C5BBF8F-3108-46F7-9AB7-0446EA3F150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853514CB-4A02-48E1-83DB-0A61AB2C2B8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1281FFE9-F90E-4271-9C77-728BF4D3EEC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B1B8104-AD3C-48F5-8036-632C6CA299B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CB33ED53-126E-469E-B29E-8A061E738E9A}"/>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82254071-0F9B-41F3-806E-263A5A48BEA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6AE88887-8157-4A4B-BAA5-0A64A20A5AE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C01005AF-B199-48B4-ABAA-AAF11270B073}"/>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8C65A180-22C9-42D3-B0AD-5A97609F47AD}"/>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1C476410-BE66-48BF-8F15-5D77BE2496D6}"/>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6B43EF25-076E-4F1D-8306-AB9D10EC0F06}"/>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74BAE4AB-D2CB-4C77-AB30-B910C527F2B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3AF9FD55-0F95-427B-B8B5-70A77FA930C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83B13DD1-44F3-420E-A445-DE39EA1BEFD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0191B54-DBD6-4CAE-94F1-18D9635220C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F17530A-09A9-4DB1-9C24-97539EEBCA9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7F00D82-6B8B-4FF6-AD0A-EF69D0A8602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52D3E2D7-2F8D-4AAE-A700-922576F9B79B}"/>
            </a:ext>
          </a:extLst>
        </xdr:cNvPr>
        <xdr:cNvCxnSpPr/>
      </xdr:nvCxnSpPr>
      <xdr:spPr>
        <a:xfrm flipV="1">
          <a:off x="9219565" y="1307700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B69ED870-4B19-41AE-B716-587EC21588E7}"/>
            </a:ext>
          </a:extLst>
        </xdr:cNvPr>
        <xdr:cNvSpPr txBox="1"/>
      </xdr:nvSpPr>
      <xdr:spPr>
        <a:xfrm>
          <a:off x="92583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A39B8B35-B8A3-4D0A-919D-708B5F65A694}"/>
            </a:ext>
          </a:extLst>
        </xdr:cNvPr>
        <xdr:cNvCxnSpPr/>
      </xdr:nvCxnSpPr>
      <xdr:spPr>
        <a:xfrm>
          <a:off x="915416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F5451B31-D54E-47AD-8FE1-63CE0D2F4DE3}"/>
            </a:ext>
          </a:extLst>
        </xdr:cNvPr>
        <xdr:cNvSpPr txBox="1"/>
      </xdr:nvSpPr>
      <xdr:spPr>
        <a:xfrm>
          <a:off x="9258300" y="1285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3A7BB2E2-5E30-433C-ABCB-6B1E4743EDC1}"/>
            </a:ext>
          </a:extLst>
        </xdr:cNvPr>
        <xdr:cNvCxnSpPr/>
      </xdr:nvCxnSpPr>
      <xdr:spPr>
        <a:xfrm>
          <a:off x="915416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134275</xdr:rowOff>
    </xdr:from>
    <xdr:ext cx="469744" cy="259045"/>
    <xdr:sp macro="" textlink="">
      <xdr:nvSpPr>
        <xdr:cNvPr id="347" name="【公営住宅】&#10;一人当たり面積平均値テキスト">
          <a:extLst>
            <a:ext uri="{FF2B5EF4-FFF2-40B4-BE49-F238E27FC236}">
              <a16:creationId xmlns:a16="http://schemas.microsoft.com/office/drawing/2014/main" id="{198BC0DD-A435-4537-80C7-5C1C8B10B5A7}"/>
            </a:ext>
          </a:extLst>
        </xdr:cNvPr>
        <xdr:cNvSpPr txBox="1"/>
      </xdr:nvSpPr>
      <xdr:spPr>
        <a:xfrm>
          <a:off x="9258300" y="1388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26F6305F-DECE-419F-947B-C8F4A5E61270}"/>
            </a:ext>
          </a:extLst>
        </xdr:cNvPr>
        <xdr:cNvSpPr/>
      </xdr:nvSpPr>
      <xdr:spPr>
        <a:xfrm>
          <a:off x="9192260" y="14025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058C2F82-8FB6-4976-B29B-4FD66ABE008E}"/>
            </a:ext>
          </a:extLst>
        </xdr:cNvPr>
        <xdr:cNvSpPr/>
      </xdr:nvSpPr>
      <xdr:spPr>
        <a:xfrm>
          <a:off x="844550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F37043EF-FFDB-4BBB-AB88-A0A1AF893567}"/>
            </a:ext>
          </a:extLst>
        </xdr:cNvPr>
        <xdr:cNvSpPr/>
      </xdr:nvSpPr>
      <xdr:spPr>
        <a:xfrm>
          <a:off x="76708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4C565A1C-CC4E-4EE0-9D24-C2950C96B4AE}"/>
            </a:ext>
          </a:extLst>
        </xdr:cNvPr>
        <xdr:cNvSpPr/>
      </xdr:nvSpPr>
      <xdr:spPr>
        <a:xfrm>
          <a:off x="68732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82459C98-E2C5-4ADB-BDA5-44738163764D}"/>
            </a:ext>
          </a:extLst>
        </xdr:cNvPr>
        <xdr:cNvSpPr/>
      </xdr:nvSpPr>
      <xdr:spPr>
        <a:xfrm>
          <a:off x="6098540" y="1393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377C1AD-12F1-4617-8C0D-0A3DBA89A4A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7ED30D7-1A1F-461D-BC81-09209B7E68D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4E4C0ED-335C-47E0-A3FD-FC99036B015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B8E9AEA-ED99-4223-8BCD-BDF699A16DB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8A8A2C5-A1ED-4AFE-A9DB-939CDBC929E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127726</xdr:rowOff>
    </xdr:from>
    <xdr:to>
      <xdr:col>55</xdr:col>
      <xdr:colOff>50800</xdr:colOff>
      <xdr:row>85</xdr:row>
      <xdr:rowOff>57876</xdr:rowOff>
    </xdr:to>
    <xdr:sp macro="" textlink="">
      <xdr:nvSpPr>
        <xdr:cNvPr id="358" name="楕円 357">
          <a:extLst>
            <a:ext uri="{FF2B5EF4-FFF2-40B4-BE49-F238E27FC236}">
              <a16:creationId xmlns:a16="http://schemas.microsoft.com/office/drawing/2014/main" id="{2F233935-2069-4532-8827-1981502155EB}"/>
            </a:ext>
          </a:extLst>
        </xdr:cNvPr>
        <xdr:cNvSpPr/>
      </xdr:nvSpPr>
      <xdr:spPr>
        <a:xfrm>
          <a:off x="9192260" y="14209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106153</xdr:rowOff>
    </xdr:from>
    <xdr:ext cx="469744" cy="259045"/>
    <xdr:sp macro="" textlink="">
      <xdr:nvSpPr>
        <xdr:cNvPr id="359" name="【公営住宅】&#10;一人当たり面積該当値テキスト">
          <a:extLst>
            <a:ext uri="{FF2B5EF4-FFF2-40B4-BE49-F238E27FC236}">
              <a16:creationId xmlns:a16="http://schemas.microsoft.com/office/drawing/2014/main" id="{41E05F59-5F69-44FA-82B6-8EFD12EA32AC}"/>
            </a:ext>
          </a:extLst>
        </xdr:cNvPr>
        <xdr:cNvSpPr txBox="1"/>
      </xdr:nvSpPr>
      <xdr:spPr>
        <a:xfrm>
          <a:off x="92583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122827</xdr:rowOff>
    </xdr:from>
    <xdr:to>
      <xdr:col>50</xdr:col>
      <xdr:colOff>165100</xdr:colOff>
      <xdr:row>85</xdr:row>
      <xdr:rowOff>52977</xdr:rowOff>
    </xdr:to>
    <xdr:sp macro="" textlink="">
      <xdr:nvSpPr>
        <xdr:cNvPr id="360" name="楕円 359">
          <a:extLst>
            <a:ext uri="{FF2B5EF4-FFF2-40B4-BE49-F238E27FC236}">
              <a16:creationId xmlns:a16="http://schemas.microsoft.com/office/drawing/2014/main" id="{3BEBAA26-7638-4DD6-B5DB-51B69D1DD2D9}"/>
            </a:ext>
          </a:extLst>
        </xdr:cNvPr>
        <xdr:cNvSpPr/>
      </xdr:nvSpPr>
      <xdr:spPr>
        <a:xfrm>
          <a:off x="8445500" y="14204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2177</xdr:rowOff>
    </xdr:from>
    <xdr:to>
      <xdr:col>55</xdr:col>
      <xdr:colOff>0</xdr:colOff>
      <xdr:row>85</xdr:row>
      <xdr:rowOff>7076</xdr:rowOff>
    </xdr:to>
    <xdr:cxnSp macro="">
      <xdr:nvCxnSpPr>
        <xdr:cNvPr id="361" name="直線コネクタ 360">
          <a:extLst>
            <a:ext uri="{FF2B5EF4-FFF2-40B4-BE49-F238E27FC236}">
              <a16:creationId xmlns:a16="http://schemas.microsoft.com/office/drawing/2014/main" id="{DC6F5010-2D3D-411B-AA56-E17B65C04E39}"/>
            </a:ext>
          </a:extLst>
        </xdr:cNvPr>
        <xdr:cNvCxnSpPr/>
      </xdr:nvCxnSpPr>
      <xdr:spPr>
        <a:xfrm>
          <a:off x="8496300" y="14251577"/>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98334</xdr:rowOff>
    </xdr:from>
    <xdr:to>
      <xdr:col>46</xdr:col>
      <xdr:colOff>38100</xdr:colOff>
      <xdr:row>85</xdr:row>
      <xdr:rowOff>28484</xdr:rowOff>
    </xdr:to>
    <xdr:sp macro="" textlink="">
      <xdr:nvSpPr>
        <xdr:cNvPr id="362" name="楕円 361">
          <a:extLst>
            <a:ext uri="{FF2B5EF4-FFF2-40B4-BE49-F238E27FC236}">
              <a16:creationId xmlns:a16="http://schemas.microsoft.com/office/drawing/2014/main" id="{2F651787-F90B-4741-9F9B-A630C730F56C}"/>
            </a:ext>
          </a:extLst>
        </xdr:cNvPr>
        <xdr:cNvSpPr/>
      </xdr:nvSpPr>
      <xdr:spPr>
        <a:xfrm>
          <a:off x="7670800" y="1418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149134</xdr:rowOff>
    </xdr:from>
    <xdr:to>
      <xdr:col>50</xdr:col>
      <xdr:colOff>114300</xdr:colOff>
      <xdr:row>85</xdr:row>
      <xdr:rowOff>2177</xdr:rowOff>
    </xdr:to>
    <xdr:cxnSp macro="">
      <xdr:nvCxnSpPr>
        <xdr:cNvPr id="363" name="直線コネクタ 362">
          <a:extLst>
            <a:ext uri="{FF2B5EF4-FFF2-40B4-BE49-F238E27FC236}">
              <a16:creationId xmlns:a16="http://schemas.microsoft.com/office/drawing/2014/main" id="{9DC099ED-1D2C-4843-9C5B-FC2541CEDD61}"/>
            </a:ext>
          </a:extLst>
        </xdr:cNvPr>
        <xdr:cNvCxnSpPr/>
      </xdr:nvCxnSpPr>
      <xdr:spPr>
        <a:xfrm>
          <a:off x="7713980" y="14230894"/>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140788</xdr:rowOff>
    </xdr:from>
    <xdr:to>
      <xdr:col>41</xdr:col>
      <xdr:colOff>101600</xdr:colOff>
      <xdr:row>85</xdr:row>
      <xdr:rowOff>70938</xdr:rowOff>
    </xdr:to>
    <xdr:sp macro="" textlink="">
      <xdr:nvSpPr>
        <xdr:cNvPr id="364" name="楕円 363">
          <a:extLst>
            <a:ext uri="{FF2B5EF4-FFF2-40B4-BE49-F238E27FC236}">
              <a16:creationId xmlns:a16="http://schemas.microsoft.com/office/drawing/2014/main" id="{2038BFA1-39D3-45A6-9106-E0B0CFA005B7}"/>
            </a:ext>
          </a:extLst>
        </xdr:cNvPr>
        <xdr:cNvSpPr/>
      </xdr:nvSpPr>
      <xdr:spPr>
        <a:xfrm>
          <a:off x="687324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149134</xdr:rowOff>
    </xdr:from>
    <xdr:to>
      <xdr:col>45</xdr:col>
      <xdr:colOff>177800</xdr:colOff>
      <xdr:row>85</xdr:row>
      <xdr:rowOff>20138</xdr:rowOff>
    </xdr:to>
    <xdr:cxnSp macro="">
      <xdr:nvCxnSpPr>
        <xdr:cNvPr id="365" name="直線コネクタ 364">
          <a:extLst>
            <a:ext uri="{FF2B5EF4-FFF2-40B4-BE49-F238E27FC236}">
              <a16:creationId xmlns:a16="http://schemas.microsoft.com/office/drawing/2014/main" id="{E2C97935-AC5E-4D43-809F-0300104B87E6}"/>
            </a:ext>
          </a:extLst>
        </xdr:cNvPr>
        <xdr:cNvCxnSpPr/>
      </xdr:nvCxnSpPr>
      <xdr:spPr>
        <a:xfrm flipV="1">
          <a:off x="6924040" y="14230894"/>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142421</xdr:rowOff>
    </xdr:from>
    <xdr:to>
      <xdr:col>36</xdr:col>
      <xdr:colOff>165100</xdr:colOff>
      <xdr:row>85</xdr:row>
      <xdr:rowOff>72571</xdr:rowOff>
    </xdr:to>
    <xdr:sp macro="" textlink="">
      <xdr:nvSpPr>
        <xdr:cNvPr id="366" name="楕円 365">
          <a:extLst>
            <a:ext uri="{FF2B5EF4-FFF2-40B4-BE49-F238E27FC236}">
              <a16:creationId xmlns:a16="http://schemas.microsoft.com/office/drawing/2014/main" id="{2177C530-E16E-482B-9CCA-44E972D7BF41}"/>
            </a:ext>
          </a:extLst>
        </xdr:cNvPr>
        <xdr:cNvSpPr/>
      </xdr:nvSpPr>
      <xdr:spPr>
        <a:xfrm>
          <a:off x="6098540" y="14224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20138</xdr:rowOff>
    </xdr:from>
    <xdr:to>
      <xdr:col>41</xdr:col>
      <xdr:colOff>50800</xdr:colOff>
      <xdr:row>85</xdr:row>
      <xdr:rowOff>21771</xdr:rowOff>
    </xdr:to>
    <xdr:cxnSp macro="">
      <xdr:nvCxnSpPr>
        <xdr:cNvPr id="367" name="直線コネクタ 366">
          <a:extLst>
            <a:ext uri="{FF2B5EF4-FFF2-40B4-BE49-F238E27FC236}">
              <a16:creationId xmlns:a16="http://schemas.microsoft.com/office/drawing/2014/main" id="{7D099A3D-3A70-48CF-B8F3-023DF832EF5E}"/>
            </a:ext>
          </a:extLst>
        </xdr:cNvPr>
        <xdr:cNvCxnSpPr/>
      </xdr:nvCxnSpPr>
      <xdr:spPr>
        <a:xfrm flipV="1">
          <a:off x="6149340" y="14269538"/>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68" name="n_1aveValue【公営住宅】&#10;一人当たり面積">
          <a:extLst>
            <a:ext uri="{FF2B5EF4-FFF2-40B4-BE49-F238E27FC236}">
              <a16:creationId xmlns:a16="http://schemas.microsoft.com/office/drawing/2014/main" id="{B89D8CD2-5BD8-4339-8264-A98796A7529C}"/>
            </a:ext>
          </a:extLst>
        </xdr:cNvPr>
        <xdr:cNvSpPr txBox="1"/>
      </xdr:nvSpPr>
      <xdr:spPr>
        <a:xfrm>
          <a:off x="827158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69" name="n_2aveValue【公営住宅】&#10;一人当たり面積">
          <a:extLst>
            <a:ext uri="{FF2B5EF4-FFF2-40B4-BE49-F238E27FC236}">
              <a16:creationId xmlns:a16="http://schemas.microsoft.com/office/drawing/2014/main" id="{2BFDDAA5-279C-4B3F-81E0-883E8D5D0FDA}"/>
            </a:ext>
          </a:extLst>
        </xdr:cNvPr>
        <xdr:cNvSpPr txBox="1"/>
      </xdr:nvSpPr>
      <xdr:spPr>
        <a:xfrm>
          <a:off x="7509587" y="137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公営住宅】&#10;一人当たり面積">
          <a:extLst>
            <a:ext uri="{FF2B5EF4-FFF2-40B4-BE49-F238E27FC236}">
              <a16:creationId xmlns:a16="http://schemas.microsoft.com/office/drawing/2014/main" id="{7F75085E-F2BE-4168-8461-D3D9F37234DD}"/>
            </a:ext>
          </a:extLst>
        </xdr:cNvPr>
        <xdr:cNvSpPr txBox="1"/>
      </xdr:nvSpPr>
      <xdr:spPr>
        <a:xfrm>
          <a:off x="67120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134819</xdr:rowOff>
    </xdr:from>
    <xdr:ext cx="469744" cy="259045"/>
    <xdr:sp macro="" textlink="">
      <xdr:nvSpPr>
        <xdr:cNvPr id="371" name="n_4aveValue【公営住宅】&#10;一人当たり面積">
          <a:extLst>
            <a:ext uri="{FF2B5EF4-FFF2-40B4-BE49-F238E27FC236}">
              <a16:creationId xmlns:a16="http://schemas.microsoft.com/office/drawing/2014/main" id="{4B24F08D-A42D-408C-BE15-341ACA48EA9E}"/>
            </a:ext>
          </a:extLst>
        </xdr:cNvPr>
        <xdr:cNvSpPr txBox="1"/>
      </xdr:nvSpPr>
      <xdr:spPr>
        <a:xfrm>
          <a:off x="5937327" y="1371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44104</xdr:rowOff>
    </xdr:from>
    <xdr:ext cx="469744" cy="259045"/>
    <xdr:sp macro="" textlink="">
      <xdr:nvSpPr>
        <xdr:cNvPr id="372" name="n_1mainValue【公営住宅】&#10;一人当たり面積">
          <a:extLst>
            <a:ext uri="{FF2B5EF4-FFF2-40B4-BE49-F238E27FC236}">
              <a16:creationId xmlns:a16="http://schemas.microsoft.com/office/drawing/2014/main" id="{EB8EAC94-D6DA-4F48-9155-CED54DFA1BD8}"/>
            </a:ext>
          </a:extLst>
        </xdr:cNvPr>
        <xdr:cNvSpPr txBox="1"/>
      </xdr:nvSpPr>
      <xdr:spPr>
        <a:xfrm>
          <a:off x="8271587" y="142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19611</xdr:rowOff>
    </xdr:from>
    <xdr:ext cx="469744" cy="259045"/>
    <xdr:sp macro="" textlink="">
      <xdr:nvSpPr>
        <xdr:cNvPr id="373" name="n_2mainValue【公営住宅】&#10;一人当たり面積">
          <a:extLst>
            <a:ext uri="{FF2B5EF4-FFF2-40B4-BE49-F238E27FC236}">
              <a16:creationId xmlns:a16="http://schemas.microsoft.com/office/drawing/2014/main" id="{40BC3296-973F-46A3-9F6C-37573A205C55}"/>
            </a:ext>
          </a:extLst>
        </xdr:cNvPr>
        <xdr:cNvSpPr txBox="1"/>
      </xdr:nvSpPr>
      <xdr:spPr>
        <a:xfrm>
          <a:off x="7509587" y="1426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62065</xdr:rowOff>
    </xdr:from>
    <xdr:ext cx="469744" cy="259045"/>
    <xdr:sp macro="" textlink="">
      <xdr:nvSpPr>
        <xdr:cNvPr id="374" name="n_3mainValue【公営住宅】&#10;一人当たり面積">
          <a:extLst>
            <a:ext uri="{FF2B5EF4-FFF2-40B4-BE49-F238E27FC236}">
              <a16:creationId xmlns:a16="http://schemas.microsoft.com/office/drawing/2014/main" id="{E9AB67B2-4E30-43B8-9F33-9589F4E5E15B}"/>
            </a:ext>
          </a:extLst>
        </xdr:cNvPr>
        <xdr:cNvSpPr txBox="1"/>
      </xdr:nvSpPr>
      <xdr:spPr>
        <a:xfrm>
          <a:off x="6712027" y="1431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63698</xdr:rowOff>
    </xdr:from>
    <xdr:ext cx="469744" cy="259045"/>
    <xdr:sp macro="" textlink="">
      <xdr:nvSpPr>
        <xdr:cNvPr id="375" name="n_4mainValue【公営住宅】&#10;一人当たり面積">
          <a:extLst>
            <a:ext uri="{FF2B5EF4-FFF2-40B4-BE49-F238E27FC236}">
              <a16:creationId xmlns:a16="http://schemas.microsoft.com/office/drawing/2014/main" id="{2F2033E3-6BA9-4C68-810D-AECDCCB59498}"/>
            </a:ext>
          </a:extLst>
        </xdr:cNvPr>
        <xdr:cNvSpPr txBox="1"/>
      </xdr:nvSpPr>
      <xdr:spPr>
        <a:xfrm>
          <a:off x="5937327" y="1431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6E53DB9-29A1-4EA8-8F62-63E0AC7D803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76A2CED-0279-4854-BB05-A073EF13E92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1F0A084-1213-405D-A184-3E8B947B484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EF4A326-E6F7-409A-8531-8082F915619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9FC8B31-2CAC-4A8C-89BD-725BE22F949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CA7E90F-8D7C-487A-852D-CA9A2CF335D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7599BDD-FC5D-46A1-9A80-34E7F15453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0B0316C-6B91-49E4-A2FF-B2CE94D2673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F23C993-E191-4A55-91A2-20EB15B34A3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93C7A2E1-FDB5-4E45-BFAE-1F734E415F9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83B3AFC5-A796-483E-B603-0B657DFA35B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114AC8A-CD30-4FCD-89B3-0830A2662D2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EF022CCF-4654-4548-BAB8-7373A3D3853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675884C-8BD5-4BE7-9C20-88ED428812B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09403EB-0295-4D9B-A846-E9081441AF0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D8CD20A-2394-4CAE-A067-32944394218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39D3B62-E4A1-403A-A51A-2DEDCB43155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88CFDC51-0D4D-4F6A-B9F8-0271143846B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6515175-1926-467E-976C-D3289856082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CDBD0833-990F-47DF-ACE3-BAADFB417F5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7D364BF-2989-4631-B09C-CF80D440F2B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ED3D46B-48D1-4718-8FF0-D58CA536819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7055FD8A-A126-4C8F-B43C-345C67CCEE0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3AFE845-D13E-45DB-A8F4-4D4CC8E84CC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2108A028-5A2C-4AB5-9504-A7C474A7184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160DFCE-BD3A-49DE-B819-5062600C79F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71ACEF04-3353-4339-A9FF-BCCF620499EE}"/>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C468ED34-8FF6-4E69-950C-CD6A86125BF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390E7106-FE4F-4D13-89A2-64FC6DABDE0F}"/>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3FE24084-F4AE-451C-9BA2-6202D88D512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31D853AA-4959-4C89-B3A6-AFBC592E21E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2CA6C1B5-7A50-4111-B890-6EED1CE47F0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3190C5E1-8825-4B15-93C4-8857774448F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A5935F8-B9C7-40DE-8E33-A5CA1981AB9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E77C82D-EA50-4396-A04C-220782D2A3E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A7C870F9-32A3-41EF-84FC-C3C1E877F70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CBABA9F3-4FBD-4365-A401-F8E1ED925D8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1D28BACF-F49C-430B-9EDB-158A2A3A6E4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E1A4E714-5C60-44DA-B4E2-A6CDE30EC3E0}"/>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8163E5B-6944-4E0B-BBB5-863876DEB11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51C298E9-BF5E-4147-A454-154CEA9255E9}"/>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816B9D9-B562-4DBE-A5CC-06BF5D40D87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340E8938-6902-4EA4-8532-C078E9E40745}"/>
            </a:ext>
          </a:extLst>
        </xdr:cNvPr>
        <xdr:cNvCxnSpPr/>
      </xdr:nvCxnSpPr>
      <xdr:spPr>
        <a:xfrm flipV="1">
          <a:off x="14375764" y="5574030"/>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1DB5258C-DC06-4053-B0E2-DB6B9427E0A3}"/>
            </a:ext>
          </a:extLst>
        </xdr:cNvPr>
        <xdr:cNvSpPr txBox="1"/>
      </xdr:nvSpPr>
      <xdr:spPr>
        <a:xfrm>
          <a:off x="14414500" y="714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AE113641-242B-43A4-A16F-94EF7F77C8C6}"/>
            </a:ext>
          </a:extLst>
        </xdr:cNvPr>
        <xdr:cNvCxnSpPr/>
      </xdr:nvCxnSpPr>
      <xdr:spPr>
        <a:xfrm>
          <a:off x="14287500" y="7136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5E406FFE-894E-4E72-A5D1-70690612E591}"/>
            </a:ext>
          </a:extLst>
        </xdr:cNvPr>
        <xdr:cNvSpPr txBox="1"/>
      </xdr:nvSpPr>
      <xdr:spPr>
        <a:xfrm>
          <a:off x="14414500"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E186C04B-1AC8-49DF-BBF4-DCFC91AF80AB}"/>
            </a:ext>
          </a:extLst>
        </xdr:cNvPr>
        <xdr:cNvCxnSpPr/>
      </xdr:nvCxnSpPr>
      <xdr:spPr>
        <a:xfrm>
          <a:off x="142875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F3E7926B-2735-4398-8D61-5B7EBF22EFA8}"/>
            </a:ext>
          </a:extLst>
        </xdr:cNvPr>
        <xdr:cNvSpPr txBox="1"/>
      </xdr:nvSpPr>
      <xdr:spPr>
        <a:xfrm>
          <a:off x="144145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FCDE4A4A-AD9F-4408-A3AD-082444952F7D}"/>
            </a:ext>
          </a:extLst>
        </xdr:cNvPr>
        <xdr:cNvSpPr/>
      </xdr:nvSpPr>
      <xdr:spPr>
        <a:xfrm>
          <a:off x="14325600" y="62950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2ECFC93D-0EFE-40FE-9820-8175EB7D6327}"/>
            </a:ext>
          </a:extLst>
        </xdr:cNvPr>
        <xdr:cNvSpPr/>
      </xdr:nvSpPr>
      <xdr:spPr>
        <a:xfrm>
          <a:off x="1357884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7FF0BF29-9821-488B-9D6E-BFEBAEAD6968}"/>
            </a:ext>
          </a:extLst>
        </xdr:cNvPr>
        <xdr:cNvSpPr/>
      </xdr:nvSpPr>
      <xdr:spPr>
        <a:xfrm>
          <a:off x="1280414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7014A54B-4E96-4918-962A-9BDF9D62736D}"/>
            </a:ext>
          </a:extLst>
        </xdr:cNvPr>
        <xdr:cNvSpPr/>
      </xdr:nvSpPr>
      <xdr:spPr>
        <a:xfrm>
          <a:off x="1202944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208F942D-3CDD-4DFD-8E77-DB798122DCC0}"/>
            </a:ext>
          </a:extLst>
        </xdr:cNvPr>
        <xdr:cNvSpPr/>
      </xdr:nvSpPr>
      <xdr:spPr>
        <a:xfrm>
          <a:off x="1123188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45CBB44-57D1-4D6F-9470-EE6E3A1949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060356C-4802-4851-8B2C-A843DAC63EF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40BA2F-3F23-4877-9DEF-EB7CB4EA9BB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3B20DB0-3324-4723-B046-41640A4A0BF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41E254B-DBCC-4358-8A6D-C139DB84777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44994</xdr:rowOff>
    </xdr:from>
    <xdr:to>
      <xdr:col>85</xdr:col>
      <xdr:colOff>177800</xdr:colOff>
      <xdr:row>42</xdr:row>
      <xdr:rowOff>146594</xdr:rowOff>
    </xdr:to>
    <xdr:sp macro="" textlink="">
      <xdr:nvSpPr>
        <xdr:cNvPr id="434" name="楕円 433">
          <a:extLst>
            <a:ext uri="{FF2B5EF4-FFF2-40B4-BE49-F238E27FC236}">
              <a16:creationId xmlns:a16="http://schemas.microsoft.com/office/drawing/2014/main" id="{9A146C6B-2AFF-4C4E-985F-95A24A373DC5}"/>
            </a:ext>
          </a:extLst>
        </xdr:cNvPr>
        <xdr:cNvSpPr/>
      </xdr:nvSpPr>
      <xdr:spPr>
        <a:xfrm>
          <a:off x="14325600" y="70858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131371</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6A791C1F-FB81-406A-80BB-249224F7A816}"/>
            </a:ext>
          </a:extLst>
        </xdr:cNvPr>
        <xdr:cNvSpPr txBox="1"/>
      </xdr:nvSpPr>
      <xdr:spPr>
        <a:xfrm>
          <a:off x="14414500" y="700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12337</xdr:rowOff>
    </xdr:from>
    <xdr:to>
      <xdr:col>81</xdr:col>
      <xdr:colOff>101600</xdr:colOff>
      <xdr:row>42</xdr:row>
      <xdr:rowOff>113937</xdr:rowOff>
    </xdr:to>
    <xdr:sp macro="" textlink="">
      <xdr:nvSpPr>
        <xdr:cNvPr id="436" name="楕円 435">
          <a:extLst>
            <a:ext uri="{FF2B5EF4-FFF2-40B4-BE49-F238E27FC236}">
              <a16:creationId xmlns:a16="http://schemas.microsoft.com/office/drawing/2014/main" id="{E05B9B38-40C0-4F5B-98B6-5077C33D8E2A}"/>
            </a:ext>
          </a:extLst>
        </xdr:cNvPr>
        <xdr:cNvSpPr/>
      </xdr:nvSpPr>
      <xdr:spPr>
        <a:xfrm>
          <a:off x="1357884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63137</xdr:rowOff>
    </xdr:from>
    <xdr:to>
      <xdr:col>85</xdr:col>
      <xdr:colOff>127000</xdr:colOff>
      <xdr:row>42</xdr:row>
      <xdr:rowOff>95794</xdr:rowOff>
    </xdr:to>
    <xdr:cxnSp macro="">
      <xdr:nvCxnSpPr>
        <xdr:cNvPr id="437" name="直線コネクタ 436">
          <a:extLst>
            <a:ext uri="{FF2B5EF4-FFF2-40B4-BE49-F238E27FC236}">
              <a16:creationId xmlns:a16="http://schemas.microsoft.com/office/drawing/2014/main" id="{FAA2F1DB-B732-4CFE-A506-09C81373B76D}"/>
            </a:ext>
          </a:extLst>
        </xdr:cNvPr>
        <xdr:cNvCxnSpPr/>
      </xdr:nvCxnSpPr>
      <xdr:spPr>
        <a:xfrm>
          <a:off x="13629640" y="710401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134801</xdr:rowOff>
    </xdr:from>
    <xdr:to>
      <xdr:col>76</xdr:col>
      <xdr:colOff>165100</xdr:colOff>
      <xdr:row>42</xdr:row>
      <xdr:rowOff>64951</xdr:rowOff>
    </xdr:to>
    <xdr:sp macro="" textlink="">
      <xdr:nvSpPr>
        <xdr:cNvPr id="438" name="楕円 437">
          <a:extLst>
            <a:ext uri="{FF2B5EF4-FFF2-40B4-BE49-F238E27FC236}">
              <a16:creationId xmlns:a16="http://schemas.microsoft.com/office/drawing/2014/main" id="{D4C93890-2F3F-48BC-A157-743D39FB78D8}"/>
            </a:ext>
          </a:extLst>
        </xdr:cNvPr>
        <xdr:cNvSpPr/>
      </xdr:nvSpPr>
      <xdr:spPr>
        <a:xfrm>
          <a:off x="12804140" y="7008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14151</xdr:rowOff>
    </xdr:from>
    <xdr:to>
      <xdr:col>81</xdr:col>
      <xdr:colOff>50800</xdr:colOff>
      <xdr:row>42</xdr:row>
      <xdr:rowOff>63137</xdr:rowOff>
    </xdr:to>
    <xdr:cxnSp macro="">
      <xdr:nvCxnSpPr>
        <xdr:cNvPr id="439" name="直線コネクタ 438">
          <a:extLst>
            <a:ext uri="{FF2B5EF4-FFF2-40B4-BE49-F238E27FC236}">
              <a16:creationId xmlns:a16="http://schemas.microsoft.com/office/drawing/2014/main" id="{D1F6A0FE-4B26-4574-BE43-5F58D0F3638E}"/>
            </a:ext>
          </a:extLst>
        </xdr:cNvPr>
        <xdr:cNvCxnSpPr/>
      </xdr:nvCxnSpPr>
      <xdr:spPr>
        <a:xfrm>
          <a:off x="12854940" y="7055031"/>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102144</xdr:rowOff>
    </xdr:from>
    <xdr:to>
      <xdr:col>72</xdr:col>
      <xdr:colOff>38100</xdr:colOff>
      <xdr:row>42</xdr:row>
      <xdr:rowOff>32294</xdr:rowOff>
    </xdr:to>
    <xdr:sp macro="" textlink="">
      <xdr:nvSpPr>
        <xdr:cNvPr id="440" name="楕円 439">
          <a:extLst>
            <a:ext uri="{FF2B5EF4-FFF2-40B4-BE49-F238E27FC236}">
              <a16:creationId xmlns:a16="http://schemas.microsoft.com/office/drawing/2014/main" id="{27A37B3C-2617-4845-908B-B6D345DB43EB}"/>
            </a:ext>
          </a:extLst>
        </xdr:cNvPr>
        <xdr:cNvSpPr/>
      </xdr:nvSpPr>
      <xdr:spPr>
        <a:xfrm>
          <a:off x="12029440" y="6975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152944</xdr:rowOff>
    </xdr:from>
    <xdr:to>
      <xdr:col>76</xdr:col>
      <xdr:colOff>114300</xdr:colOff>
      <xdr:row>42</xdr:row>
      <xdr:rowOff>14151</xdr:rowOff>
    </xdr:to>
    <xdr:cxnSp macro="">
      <xdr:nvCxnSpPr>
        <xdr:cNvPr id="441" name="直線コネクタ 440">
          <a:extLst>
            <a:ext uri="{FF2B5EF4-FFF2-40B4-BE49-F238E27FC236}">
              <a16:creationId xmlns:a16="http://schemas.microsoft.com/office/drawing/2014/main" id="{1BAB77B6-E3C8-46E4-8BA9-FBB53173D2BD}"/>
            </a:ext>
          </a:extLst>
        </xdr:cNvPr>
        <xdr:cNvCxnSpPr/>
      </xdr:nvCxnSpPr>
      <xdr:spPr>
        <a:xfrm>
          <a:off x="12072620" y="702618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442" name="楕円 441">
          <a:extLst>
            <a:ext uri="{FF2B5EF4-FFF2-40B4-BE49-F238E27FC236}">
              <a16:creationId xmlns:a16="http://schemas.microsoft.com/office/drawing/2014/main" id="{933E20A6-D875-457A-81A9-3A54FBE2DEFF}"/>
            </a:ext>
          </a:extLst>
        </xdr:cNvPr>
        <xdr:cNvSpPr/>
      </xdr:nvSpPr>
      <xdr:spPr>
        <a:xfrm>
          <a:off x="11231880" y="69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94162</xdr:rowOff>
    </xdr:from>
    <xdr:to>
      <xdr:col>71</xdr:col>
      <xdr:colOff>177800</xdr:colOff>
      <xdr:row>41</xdr:row>
      <xdr:rowOff>152944</xdr:rowOff>
    </xdr:to>
    <xdr:cxnSp macro="">
      <xdr:nvCxnSpPr>
        <xdr:cNvPr id="443" name="直線コネクタ 442">
          <a:extLst>
            <a:ext uri="{FF2B5EF4-FFF2-40B4-BE49-F238E27FC236}">
              <a16:creationId xmlns:a16="http://schemas.microsoft.com/office/drawing/2014/main" id="{3AF3D683-E537-4E1C-9285-8132B1241988}"/>
            </a:ext>
          </a:extLst>
        </xdr:cNvPr>
        <xdr:cNvCxnSpPr/>
      </xdr:nvCxnSpPr>
      <xdr:spPr>
        <a:xfrm>
          <a:off x="11282680" y="6967402"/>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45555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41C4D46-9C04-47E5-A3C9-0C6CDDAA4728}"/>
            </a:ext>
          </a:extLst>
        </xdr:cNvPr>
        <xdr:cNvSpPr txBox="1"/>
      </xdr:nvSpPr>
      <xdr:spPr>
        <a:xfrm>
          <a:off x="1343724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50E27FA5-E24B-4EBE-A89D-03D0FCF240E6}"/>
            </a:ext>
          </a:extLst>
        </xdr:cNvPr>
        <xdr:cNvSpPr txBox="1"/>
      </xdr:nvSpPr>
      <xdr:spPr>
        <a:xfrm>
          <a:off x="1267524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A359207-2629-415E-B120-04040317C075}"/>
            </a:ext>
          </a:extLst>
        </xdr:cNvPr>
        <xdr:cNvSpPr txBox="1"/>
      </xdr:nvSpPr>
      <xdr:spPr>
        <a:xfrm>
          <a:off x="119005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A2437AE-F678-43B2-9C08-9A226DDFD6C8}"/>
            </a:ext>
          </a:extLst>
        </xdr:cNvPr>
        <xdr:cNvSpPr txBox="1"/>
      </xdr:nvSpPr>
      <xdr:spPr>
        <a:xfrm>
          <a:off x="1110298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105064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859F7F86-A829-4F6F-ACB9-857968695929}"/>
            </a:ext>
          </a:extLst>
        </xdr:cNvPr>
        <xdr:cNvSpPr txBox="1"/>
      </xdr:nvSpPr>
      <xdr:spPr>
        <a:xfrm>
          <a:off x="134372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56078</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A772757-B8D6-42E1-9FD0-F547AEE5B194}"/>
            </a:ext>
          </a:extLst>
        </xdr:cNvPr>
        <xdr:cNvSpPr txBox="1"/>
      </xdr:nvSpPr>
      <xdr:spPr>
        <a:xfrm>
          <a:off x="126752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23421</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F04102E0-6E34-49FE-8AB3-432905B35867}"/>
            </a:ext>
          </a:extLst>
        </xdr:cNvPr>
        <xdr:cNvSpPr txBox="1"/>
      </xdr:nvSpPr>
      <xdr:spPr>
        <a:xfrm>
          <a:off x="119005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93A9552-6A91-456E-8375-23124AA9D0AA}"/>
            </a:ext>
          </a:extLst>
        </xdr:cNvPr>
        <xdr:cNvSpPr txBox="1"/>
      </xdr:nvSpPr>
      <xdr:spPr>
        <a:xfrm>
          <a:off x="11102984" y="700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F186858-D789-485B-BBD1-C090F4CAE12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0EF45B3-ACC5-4198-8AD8-DEA294F3138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4CFCB2D-0D2F-4A8B-8C78-A41475A69C9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E0B45A51-9A28-46C8-BFD7-408102F1BB3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492F4A6-810E-48A9-88DD-DBFCFA53B70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2CFFB36-2FDF-4772-8E12-B9D53184482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09D504F-B7D7-4B81-899C-E87900358C6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CCB3572-907E-4A78-B42F-7EE8CDB52E1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F0031EB9-3299-4590-905E-037C539EE5F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1E517917-45C8-4255-8BE2-6A018B67FF6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8F9866B4-DD90-419C-8F3F-636F3587CB9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F7781568-29DF-4DBB-9ACE-67D1A69A301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1071AA06-672C-4367-B0A7-D1A4FB7F8F6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29ACA29A-BD63-46AA-9528-027D78AF445A}"/>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D5E1F9F-93C7-4170-A271-4C6975A4BCF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572ABB61-EA2D-4D85-A6F9-43E11A2E7D4A}"/>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B97437F3-7B62-407E-BD72-08306032D95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A502FBAE-ABB1-48E2-9E3B-9E642615A87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90E5D737-DE7E-4778-8757-B40FE59CB5A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930760DC-A2C1-4621-A0C2-538195E4C1D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E22BADEF-1F0A-44DC-ACD9-5002DECBF6C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3D3B2581-7979-4272-B2FF-59098F766230}"/>
            </a:ext>
          </a:extLst>
        </xdr:cNvPr>
        <xdr:cNvCxnSpPr/>
      </xdr:nvCxnSpPr>
      <xdr:spPr>
        <a:xfrm flipV="1">
          <a:off x="19509104" y="596417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E6C1A85D-B6A4-46F4-A1F0-F0C2AA161D2D}"/>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7277EB11-23FC-4491-A6C1-C4B52C2DF61B}"/>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CD571286-8E67-4538-B53B-FF576D63AC8F}"/>
            </a:ext>
          </a:extLst>
        </xdr:cNvPr>
        <xdr:cNvSpPr txBox="1"/>
      </xdr:nvSpPr>
      <xdr:spPr>
        <a:xfrm>
          <a:off x="19547840" y="574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E41D4F78-D790-4949-A5B2-3D05F80CD391}"/>
            </a:ext>
          </a:extLst>
        </xdr:cNvPr>
        <xdr:cNvCxnSpPr/>
      </xdr:nvCxnSpPr>
      <xdr:spPr>
        <a:xfrm>
          <a:off x="19443700" y="5964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1C7768D0-BD50-49E0-A356-A94EE973E28B}"/>
            </a:ext>
          </a:extLst>
        </xdr:cNvPr>
        <xdr:cNvSpPr txBox="1"/>
      </xdr:nvSpPr>
      <xdr:spPr>
        <a:xfrm>
          <a:off x="1954784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C54FE75F-EB63-4922-B735-62259A68D6F8}"/>
            </a:ext>
          </a:extLst>
        </xdr:cNvPr>
        <xdr:cNvSpPr/>
      </xdr:nvSpPr>
      <xdr:spPr>
        <a:xfrm>
          <a:off x="1945894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3684E4F2-EE4B-4FF3-B779-BE358E1361D6}"/>
            </a:ext>
          </a:extLst>
        </xdr:cNvPr>
        <xdr:cNvSpPr/>
      </xdr:nvSpPr>
      <xdr:spPr>
        <a:xfrm>
          <a:off x="1873504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3E029AF8-2B4B-4F84-AC7C-0DEF2B378192}"/>
            </a:ext>
          </a:extLst>
        </xdr:cNvPr>
        <xdr:cNvSpPr/>
      </xdr:nvSpPr>
      <xdr:spPr>
        <a:xfrm>
          <a:off x="1793748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DDE81E95-1126-4278-B8E0-5F9A32584C5F}"/>
            </a:ext>
          </a:extLst>
        </xdr:cNvPr>
        <xdr:cNvSpPr/>
      </xdr:nvSpPr>
      <xdr:spPr>
        <a:xfrm>
          <a:off x="1716278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51203054-0DDD-4697-93C1-35971C5EBD1C}"/>
            </a:ext>
          </a:extLst>
        </xdr:cNvPr>
        <xdr:cNvSpPr/>
      </xdr:nvSpPr>
      <xdr:spPr>
        <a:xfrm>
          <a:off x="16388080" y="6615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25EAAC6-F79F-4DA8-8FB6-808243C756A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0FB4396-842B-4202-9760-93D54CAA337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52FBCC4-843B-4879-898F-1BE7444749C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4E2EC5D-79A8-4927-B503-749F4D6A6E9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A3540B9-FD5E-4997-AC62-C341CE633AE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132842</xdr:rowOff>
    </xdr:from>
    <xdr:to>
      <xdr:col>116</xdr:col>
      <xdr:colOff>114300</xdr:colOff>
      <xdr:row>38</xdr:row>
      <xdr:rowOff>62992</xdr:rowOff>
    </xdr:to>
    <xdr:sp macro="" textlink="">
      <xdr:nvSpPr>
        <xdr:cNvPr id="489" name="楕円 488">
          <a:extLst>
            <a:ext uri="{FF2B5EF4-FFF2-40B4-BE49-F238E27FC236}">
              <a16:creationId xmlns:a16="http://schemas.microsoft.com/office/drawing/2014/main" id="{77AEA1B8-C799-4838-AE71-F6BB3BA7E329}"/>
            </a:ext>
          </a:extLst>
        </xdr:cNvPr>
        <xdr:cNvSpPr/>
      </xdr:nvSpPr>
      <xdr:spPr>
        <a:xfrm>
          <a:off x="19458940" y="6335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155719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635C98D-E4C9-4E1C-AA6D-E9D1B834EF8D}"/>
            </a:ext>
          </a:extLst>
        </xdr:cNvPr>
        <xdr:cNvSpPr txBox="1"/>
      </xdr:nvSpPr>
      <xdr:spPr>
        <a:xfrm>
          <a:off x="1954784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137414</xdr:rowOff>
    </xdr:from>
    <xdr:to>
      <xdr:col>112</xdr:col>
      <xdr:colOff>38100</xdr:colOff>
      <xdr:row>38</xdr:row>
      <xdr:rowOff>67564</xdr:rowOff>
    </xdr:to>
    <xdr:sp macro="" textlink="">
      <xdr:nvSpPr>
        <xdr:cNvPr id="491" name="楕円 490">
          <a:extLst>
            <a:ext uri="{FF2B5EF4-FFF2-40B4-BE49-F238E27FC236}">
              <a16:creationId xmlns:a16="http://schemas.microsoft.com/office/drawing/2014/main" id="{B3577F2B-0C15-48DB-AE40-4F1E3E6F6F0D}"/>
            </a:ext>
          </a:extLst>
        </xdr:cNvPr>
        <xdr:cNvSpPr/>
      </xdr:nvSpPr>
      <xdr:spPr>
        <a:xfrm>
          <a:off x="18735040" y="634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xdr:rowOff>
    </xdr:from>
    <xdr:to>
      <xdr:col>116</xdr:col>
      <xdr:colOff>63500</xdr:colOff>
      <xdr:row>38</xdr:row>
      <xdr:rowOff>16764</xdr:rowOff>
    </xdr:to>
    <xdr:cxnSp macro="">
      <xdr:nvCxnSpPr>
        <xdr:cNvPr id="492" name="直線コネクタ 491">
          <a:extLst>
            <a:ext uri="{FF2B5EF4-FFF2-40B4-BE49-F238E27FC236}">
              <a16:creationId xmlns:a16="http://schemas.microsoft.com/office/drawing/2014/main" id="{980318D9-BE89-4B5C-BA6B-ED0D2D79CDA3}"/>
            </a:ext>
          </a:extLst>
        </xdr:cNvPr>
        <xdr:cNvCxnSpPr/>
      </xdr:nvCxnSpPr>
      <xdr:spPr>
        <a:xfrm flipV="1">
          <a:off x="18778220" y="638251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93" name="楕円 492">
          <a:extLst>
            <a:ext uri="{FF2B5EF4-FFF2-40B4-BE49-F238E27FC236}">
              <a16:creationId xmlns:a16="http://schemas.microsoft.com/office/drawing/2014/main" id="{39987A51-C481-4786-A4B8-B507AC36749A}"/>
            </a:ext>
          </a:extLst>
        </xdr:cNvPr>
        <xdr:cNvSpPr/>
      </xdr:nvSpPr>
      <xdr:spPr>
        <a:xfrm>
          <a:off x="17937480" y="6349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xdr:rowOff>
    </xdr:from>
    <xdr:to>
      <xdr:col>111</xdr:col>
      <xdr:colOff>177800</xdr:colOff>
      <xdr:row>38</xdr:row>
      <xdr:rowOff>25908</xdr:rowOff>
    </xdr:to>
    <xdr:cxnSp macro="">
      <xdr:nvCxnSpPr>
        <xdr:cNvPr id="494" name="直線コネクタ 493">
          <a:extLst>
            <a:ext uri="{FF2B5EF4-FFF2-40B4-BE49-F238E27FC236}">
              <a16:creationId xmlns:a16="http://schemas.microsoft.com/office/drawing/2014/main" id="{B7FA11C6-F66B-4D74-BC5C-209B4F3C2592}"/>
            </a:ext>
          </a:extLst>
        </xdr:cNvPr>
        <xdr:cNvCxnSpPr/>
      </xdr:nvCxnSpPr>
      <xdr:spPr>
        <a:xfrm flipV="1">
          <a:off x="17988280" y="638708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495" name="楕円 494">
          <a:extLst>
            <a:ext uri="{FF2B5EF4-FFF2-40B4-BE49-F238E27FC236}">
              <a16:creationId xmlns:a16="http://schemas.microsoft.com/office/drawing/2014/main" id="{94428F50-DC2A-4B98-AC76-3D8A766C7270}"/>
            </a:ext>
          </a:extLst>
        </xdr:cNvPr>
        <xdr:cNvSpPr/>
      </xdr:nvSpPr>
      <xdr:spPr>
        <a:xfrm>
          <a:off x="1716278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25908</xdr:rowOff>
    </xdr:to>
    <xdr:cxnSp macro="">
      <xdr:nvCxnSpPr>
        <xdr:cNvPr id="496" name="直線コネクタ 495">
          <a:extLst>
            <a:ext uri="{FF2B5EF4-FFF2-40B4-BE49-F238E27FC236}">
              <a16:creationId xmlns:a16="http://schemas.microsoft.com/office/drawing/2014/main" id="{654C9255-1559-4943-A33D-E146BE7397D2}"/>
            </a:ext>
          </a:extLst>
        </xdr:cNvPr>
        <xdr:cNvCxnSpPr/>
      </xdr:nvCxnSpPr>
      <xdr:spPr>
        <a:xfrm>
          <a:off x="17213580" y="637794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132842</xdr:rowOff>
    </xdr:from>
    <xdr:to>
      <xdr:col>98</xdr:col>
      <xdr:colOff>38100</xdr:colOff>
      <xdr:row>38</xdr:row>
      <xdr:rowOff>62992</xdr:rowOff>
    </xdr:to>
    <xdr:sp macro="" textlink="">
      <xdr:nvSpPr>
        <xdr:cNvPr id="497" name="楕円 496">
          <a:extLst>
            <a:ext uri="{FF2B5EF4-FFF2-40B4-BE49-F238E27FC236}">
              <a16:creationId xmlns:a16="http://schemas.microsoft.com/office/drawing/2014/main" id="{AC924A3D-585B-4EC4-B1BA-25D035773B8F}"/>
            </a:ext>
          </a:extLst>
        </xdr:cNvPr>
        <xdr:cNvSpPr/>
      </xdr:nvSpPr>
      <xdr:spPr>
        <a:xfrm>
          <a:off x="16388080" y="6335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12192</xdr:rowOff>
    </xdr:to>
    <xdr:cxnSp macro="">
      <xdr:nvCxnSpPr>
        <xdr:cNvPr id="498" name="直線コネクタ 497">
          <a:extLst>
            <a:ext uri="{FF2B5EF4-FFF2-40B4-BE49-F238E27FC236}">
              <a16:creationId xmlns:a16="http://schemas.microsoft.com/office/drawing/2014/main" id="{0C2D3529-D1B0-46BD-8895-989C23E6CE2C}"/>
            </a:ext>
          </a:extLst>
        </xdr:cNvPr>
        <xdr:cNvCxnSpPr/>
      </xdr:nvCxnSpPr>
      <xdr:spPr>
        <a:xfrm flipV="1">
          <a:off x="16431260" y="637794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42AF8E19-1BEA-41B6-8B30-60534069B00E}"/>
            </a:ext>
          </a:extLst>
        </xdr:cNvPr>
        <xdr:cNvSpPr txBox="1"/>
      </xdr:nvSpPr>
      <xdr:spPr>
        <a:xfrm>
          <a:off x="185611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7077183D-1ED2-4CBC-9701-0A9B7C6FE47F}"/>
            </a:ext>
          </a:extLst>
        </xdr:cNvPr>
        <xdr:cNvSpPr txBox="1"/>
      </xdr:nvSpPr>
      <xdr:spPr>
        <a:xfrm>
          <a:off x="1777626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C50E9198-2EE2-4CF6-A04A-529D9A306A7C}"/>
            </a:ext>
          </a:extLst>
        </xdr:cNvPr>
        <xdr:cNvSpPr txBox="1"/>
      </xdr:nvSpPr>
      <xdr:spPr>
        <a:xfrm>
          <a:off x="1700156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9095D8C-7E3C-4D89-940C-E008DE134F0B}"/>
            </a:ext>
          </a:extLst>
        </xdr:cNvPr>
        <xdr:cNvSpPr txBox="1"/>
      </xdr:nvSpPr>
      <xdr:spPr>
        <a:xfrm>
          <a:off x="1622686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84091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7BC7B005-DC29-43B0-90E8-CCCBC20257FD}"/>
            </a:ext>
          </a:extLst>
        </xdr:cNvPr>
        <xdr:cNvSpPr txBox="1"/>
      </xdr:nvSpPr>
      <xdr:spPr>
        <a:xfrm>
          <a:off x="185611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321CC304-1346-48F0-8C60-D3704520ADFA}"/>
            </a:ext>
          </a:extLst>
        </xdr:cNvPr>
        <xdr:cNvSpPr txBox="1"/>
      </xdr:nvSpPr>
      <xdr:spPr>
        <a:xfrm>
          <a:off x="1777626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98EAA16-7203-4A4C-95A4-66C613CAD149}"/>
            </a:ext>
          </a:extLst>
        </xdr:cNvPr>
        <xdr:cNvSpPr txBox="1"/>
      </xdr:nvSpPr>
      <xdr:spPr>
        <a:xfrm>
          <a:off x="170015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79519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6EA8B131-1D69-4280-B09F-C9F48C66FA6A}"/>
            </a:ext>
          </a:extLst>
        </xdr:cNvPr>
        <xdr:cNvSpPr txBox="1"/>
      </xdr:nvSpPr>
      <xdr:spPr>
        <a:xfrm>
          <a:off x="1622686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89CEF4F6-D53D-4081-91DB-56B37E91222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D544BED-71C1-4623-AAFC-9368E68C147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920F9D3-3B1C-497A-8107-D4BB08CE73A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0172C17-60EE-474C-A591-233E2BC4633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BDC4E9D-B6E3-4264-B296-276F5F65E7B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9121FF5-7AE8-4CA7-A65F-0E4AC25FAFD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0FE5043-C6F0-491B-B391-43DED25DF23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4AB2E27-B3DF-4AC9-AFC4-DBB196DF4BA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F834079-3294-4965-9893-F94C999A08A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C5F93FF-0FD3-4D6F-B804-95A294F28DE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4D1E27B-8B40-4662-B8C2-839DA776F9D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461BB154-18EF-4135-98A7-580561F5195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7ED5EE05-A1AC-4104-8865-DC3948A8135A}"/>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AD861671-91A8-41D9-81D3-20CECBE1FFC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AEB96106-1DDE-49C4-81C0-06DB4613810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DAB21A2D-E77C-4F0D-817D-BF47E6FC455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BB62C0B9-2298-421D-ABC1-C9226CD8D97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643E591F-39CA-4D3D-8B57-F3C766DC9CD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D8C6B38F-D506-4581-8078-D984869C00A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66D4EF4C-D5D8-4DBC-9837-2F5195A5484A}"/>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EAA4138D-853C-4980-809F-29B504C57B5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8BCC150-BE86-4688-835C-B8A4A45A0E1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9E7E90A2-BD98-44A7-B78F-B24C0E7CE98D}"/>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C28C2910-9D59-4B19-A2C9-E010704A57E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ED72EFBA-7E4B-4DE4-B0A3-BEDABA65D56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60907BFE-E429-49C0-BEA8-A4A6A44A3A8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CCDD2532-9B1D-4B5A-9C57-41862866CA5C}"/>
            </a:ext>
          </a:extLst>
        </xdr:cNvPr>
        <xdr:cNvCxnSpPr/>
      </xdr:nvCxnSpPr>
      <xdr:spPr>
        <a:xfrm flipV="1">
          <a:off x="14375764" y="9440091"/>
          <a:ext cx="0" cy="122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7154DCD6-6398-46BA-B8D8-E3A631D57D10}"/>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8E0A9948-D67F-437D-BA42-8F0F032E0CDD}"/>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AD0EA6-63CC-4CE5-B26A-0C0B4537836A}"/>
            </a:ext>
          </a:extLst>
        </xdr:cNvPr>
        <xdr:cNvSpPr txBox="1"/>
      </xdr:nvSpPr>
      <xdr:spPr>
        <a:xfrm>
          <a:off x="14414500" y="922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34A0905A-4BD0-4CF9-8F2A-2F70F66ACC8F}"/>
            </a:ext>
          </a:extLst>
        </xdr:cNvPr>
        <xdr:cNvCxnSpPr/>
      </xdr:nvCxnSpPr>
      <xdr:spPr>
        <a:xfrm>
          <a:off x="14287500" y="9440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B51DDCAD-524E-40B1-9811-28E35F886148}"/>
            </a:ext>
          </a:extLst>
        </xdr:cNvPr>
        <xdr:cNvSpPr txBox="1"/>
      </xdr:nvSpPr>
      <xdr:spPr>
        <a:xfrm>
          <a:off x="14414500" y="9879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51A51CD9-5B0E-4431-AC3A-BAF5E70B3A5C}"/>
            </a:ext>
          </a:extLst>
        </xdr:cNvPr>
        <xdr:cNvSpPr/>
      </xdr:nvSpPr>
      <xdr:spPr>
        <a:xfrm>
          <a:off x="14325600" y="100244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11A21FC5-FCE6-46DE-BE2F-195CD2932947}"/>
            </a:ext>
          </a:extLst>
        </xdr:cNvPr>
        <xdr:cNvSpPr/>
      </xdr:nvSpPr>
      <xdr:spPr>
        <a:xfrm>
          <a:off x="1357884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78A8BED5-BE12-4D3C-9E31-ADAABBE1177C}"/>
            </a:ext>
          </a:extLst>
        </xdr:cNvPr>
        <xdr:cNvSpPr/>
      </xdr:nvSpPr>
      <xdr:spPr>
        <a:xfrm>
          <a:off x="12804140" y="10024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DF365652-6BC2-4181-A845-FC3D3D00BCC1}"/>
            </a:ext>
          </a:extLst>
        </xdr:cNvPr>
        <xdr:cNvSpPr/>
      </xdr:nvSpPr>
      <xdr:spPr>
        <a:xfrm>
          <a:off x="12029440" y="10014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FD775418-267C-4706-93F1-8E9578C38CC2}"/>
            </a:ext>
          </a:extLst>
        </xdr:cNvPr>
        <xdr:cNvSpPr/>
      </xdr:nvSpPr>
      <xdr:spPr>
        <a:xfrm>
          <a:off x="1123188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F3C7305-0F46-46F4-9E0F-1046F536CCF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C7B57AA-D578-40AC-9458-FE428572746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C21CE35-B6F1-44A3-9904-CF6A19BE170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4D44F4-C699-42FD-A146-51B6AFA53B2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CB44F03-1BAF-40C9-BD2E-7E404EFD2A6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9" name="楕円 548">
          <a:extLst>
            <a:ext uri="{FF2B5EF4-FFF2-40B4-BE49-F238E27FC236}">
              <a16:creationId xmlns:a16="http://schemas.microsoft.com/office/drawing/2014/main" id="{B1A4CA1E-42F6-4D4C-BE1C-EA3B40D58381}"/>
            </a:ext>
          </a:extLst>
        </xdr:cNvPr>
        <xdr:cNvSpPr/>
      </xdr:nvSpPr>
      <xdr:spPr>
        <a:xfrm>
          <a:off x="14325600" y="101480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788ACCE-4647-496D-9DF6-B887DC3337AF}"/>
            </a:ext>
          </a:extLst>
        </xdr:cNvPr>
        <xdr:cNvSpPr txBox="1"/>
      </xdr:nvSpPr>
      <xdr:spPr>
        <a:xfrm>
          <a:off x="14414500"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1" name="楕円 550">
          <a:extLst>
            <a:ext uri="{FF2B5EF4-FFF2-40B4-BE49-F238E27FC236}">
              <a16:creationId xmlns:a16="http://schemas.microsoft.com/office/drawing/2014/main" id="{695BFA87-E4AE-46B2-928F-B8EF4EF5C0DB}"/>
            </a:ext>
          </a:extLst>
        </xdr:cNvPr>
        <xdr:cNvSpPr/>
      </xdr:nvSpPr>
      <xdr:spPr>
        <a:xfrm>
          <a:off x="1357884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140426</xdr:rowOff>
    </xdr:to>
    <xdr:cxnSp macro="">
      <xdr:nvCxnSpPr>
        <xdr:cNvPr id="552" name="直線コネクタ 551">
          <a:extLst>
            <a:ext uri="{FF2B5EF4-FFF2-40B4-BE49-F238E27FC236}">
              <a16:creationId xmlns:a16="http://schemas.microsoft.com/office/drawing/2014/main" id="{D2A29BCA-0422-4470-B4BE-F879C4165885}"/>
            </a:ext>
          </a:extLst>
        </xdr:cNvPr>
        <xdr:cNvCxnSpPr/>
      </xdr:nvCxnSpPr>
      <xdr:spPr>
        <a:xfrm>
          <a:off x="13629640" y="10149840"/>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3" name="楕円 552">
          <a:extLst>
            <a:ext uri="{FF2B5EF4-FFF2-40B4-BE49-F238E27FC236}">
              <a16:creationId xmlns:a16="http://schemas.microsoft.com/office/drawing/2014/main" id="{DFE801BD-693E-4C6F-A506-9CA5861F53DA}"/>
            </a:ext>
          </a:extLst>
        </xdr:cNvPr>
        <xdr:cNvSpPr/>
      </xdr:nvSpPr>
      <xdr:spPr>
        <a:xfrm>
          <a:off x="1280414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91440</xdr:rowOff>
    </xdr:to>
    <xdr:cxnSp macro="">
      <xdr:nvCxnSpPr>
        <xdr:cNvPr id="554" name="直線コネクタ 553">
          <a:extLst>
            <a:ext uri="{FF2B5EF4-FFF2-40B4-BE49-F238E27FC236}">
              <a16:creationId xmlns:a16="http://schemas.microsoft.com/office/drawing/2014/main" id="{326F2DF6-95B1-432F-B228-D89251BE0029}"/>
            </a:ext>
          </a:extLst>
        </xdr:cNvPr>
        <xdr:cNvCxnSpPr/>
      </xdr:nvCxnSpPr>
      <xdr:spPr>
        <a:xfrm>
          <a:off x="12854940" y="1008126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71665</xdr:rowOff>
    </xdr:from>
    <xdr:to>
      <xdr:col>72</xdr:col>
      <xdr:colOff>38100</xdr:colOff>
      <xdr:row>60</xdr:row>
      <xdr:rowOff>1815</xdr:rowOff>
    </xdr:to>
    <xdr:sp macro="" textlink="">
      <xdr:nvSpPr>
        <xdr:cNvPr id="555" name="楕円 554">
          <a:extLst>
            <a:ext uri="{FF2B5EF4-FFF2-40B4-BE49-F238E27FC236}">
              <a16:creationId xmlns:a16="http://schemas.microsoft.com/office/drawing/2014/main" id="{408F1E1D-825A-4D9B-8A40-7965467142B3}"/>
            </a:ext>
          </a:extLst>
        </xdr:cNvPr>
        <xdr:cNvSpPr/>
      </xdr:nvSpPr>
      <xdr:spPr>
        <a:xfrm>
          <a:off x="12029440" y="996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122465</xdr:rowOff>
    </xdr:from>
    <xdr:to>
      <xdr:col>76</xdr:col>
      <xdr:colOff>114300</xdr:colOff>
      <xdr:row>60</xdr:row>
      <xdr:rowOff>22860</xdr:rowOff>
    </xdr:to>
    <xdr:cxnSp macro="">
      <xdr:nvCxnSpPr>
        <xdr:cNvPr id="556" name="直線コネクタ 555">
          <a:extLst>
            <a:ext uri="{FF2B5EF4-FFF2-40B4-BE49-F238E27FC236}">
              <a16:creationId xmlns:a16="http://schemas.microsoft.com/office/drawing/2014/main" id="{2FBBAAF2-A753-4BD1-9C60-D5DFE7AEE865}"/>
            </a:ext>
          </a:extLst>
        </xdr:cNvPr>
        <xdr:cNvCxnSpPr/>
      </xdr:nvCxnSpPr>
      <xdr:spPr>
        <a:xfrm>
          <a:off x="12072620" y="10013225"/>
          <a:ext cx="78232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171269</xdr:rowOff>
    </xdr:from>
    <xdr:to>
      <xdr:col>67</xdr:col>
      <xdr:colOff>101600</xdr:colOff>
      <xdr:row>59</xdr:row>
      <xdr:rowOff>101419</xdr:rowOff>
    </xdr:to>
    <xdr:sp macro="" textlink="">
      <xdr:nvSpPr>
        <xdr:cNvPr id="557" name="楕円 556">
          <a:extLst>
            <a:ext uri="{FF2B5EF4-FFF2-40B4-BE49-F238E27FC236}">
              <a16:creationId xmlns:a16="http://schemas.microsoft.com/office/drawing/2014/main" id="{21733E7D-D596-4B9B-B994-8A640A9F4488}"/>
            </a:ext>
          </a:extLst>
        </xdr:cNvPr>
        <xdr:cNvSpPr/>
      </xdr:nvSpPr>
      <xdr:spPr>
        <a:xfrm>
          <a:off x="1123188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122465</xdr:rowOff>
    </xdr:to>
    <xdr:cxnSp macro="">
      <xdr:nvCxnSpPr>
        <xdr:cNvPr id="558" name="直線コネクタ 557">
          <a:extLst>
            <a:ext uri="{FF2B5EF4-FFF2-40B4-BE49-F238E27FC236}">
              <a16:creationId xmlns:a16="http://schemas.microsoft.com/office/drawing/2014/main" id="{2A4ED5F9-5A11-4A65-BE9A-7D6582222A00}"/>
            </a:ext>
          </a:extLst>
        </xdr:cNvPr>
        <xdr:cNvCxnSpPr/>
      </xdr:nvCxnSpPr>
      <xdr:spPr>
        <a:xfrm>
          <a:off x="11282680" y="9941379"/>
          <a:ext cx="78994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a:extLst>
            <a:ext uri="{FF2B5EF4-FFF2-40B4-BE49-F238E27FC236}">
              <a16:creationId xmlns:a16="http://schemas.microsoft.com/office/drawing/2014/main" id="{2FB62963-BC09-455A-94FD-49E221DF4D29}"/>
            </a:ext>
          </a:extLst>
        </xdr:cNvPr>
        <xdr:cNvSpPr txBox="1"/>
      </xdr:nvSpPr>
      <xdr:spPr>
        <a:xfrm>
          <a:off x="134372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0" name="n_2aveValue【学校施設】&#10;有形固定資産減価償却率">
          <a:extLst>
            <a:ext uri="{FF2B5EF4-FFF2-40B4-BE49-F238E27FC236}">
              <a16:creationId xmlns:a16="http://schemas.microsoft.com/office/drawing/2014/main" id="{7557C06C-F0B5-4E55-BE65-7C473749EFAA}"/>
            </a:ext>
          </a:extLst>
        </xdr:cNvPr>
        <xdr:cNvSpPr txBox="1"/>
      </xdr:nvSpPr>
      <xdr:spPr>
        <a:xfrm>
          <a:off x="1267524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1" name="n_3aveValue【学校施設】&#10;有形固定資産減価償却率">
          <a:extLst>
            <a:ext uri="{FF2B5EF4-FFF2-40B4-BE49-F238E27FC236}">
              <a16:creationId xmlns:a16="http://schemas.microsoft.com/office/drawing/2014/main" id="{B320AD7A-5417-4757-84A1-DE958C5678FF}"/>
            </a:ext>
          </a:extLst>
        </xdr:cNvPr>
        <xdr:cNvSpPr txBox="1"/>
      </xdr:nvSpPr>
      <xdr:spPr>
        <a:xfrm>
          <a:off x="119005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2" name="n_4aveValue【学校施設】&#10;有形固定資産減価償却率">
          <a:extLst>
            <a:ext uri="{FF2B5EF4-FFF2-40B4-BE49-F238E27FC236}">
              <a16:creationId xmlns:a16="http://schemas.microsoft.com/office/drawing/2014/main" id="{B22B4213-1E6F-48B7-95B4-13CCF40C9C32}"/>
            </a:ext>
          </a:extLst>
        </xdr:cNvPr>
        <xdr:cNvSpPr txBox="1"/>
      </xdr:nvSpPr>
      <xdr:spPr>
        <a:xfrm>
          <a:off x="1110298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63" name="n_1mainValue【学校施設】&#10;有形固定資産減価償却率">
          <a:extLst>
            <a:ext uri="{FF2B5EF4-FFF2-40B4-BE49-F238E27FC236}">
              <a16:creationId xmlns:a16="http://schemas.microsoft.com/office/drawing/2014/main" id="{8903B6E1-D7C2-4F6C-9073-9F08E884D3F8}"/>
            </a:ext>
          </a:extLst>
        </xdr:cNvPr>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4" name="n_2mainValue【学校施設】&#10;有形固定資産減価償却率">
          <a:extLst>
            <a:ext uri="{FF2B5EF4-FFF2-40B4-BE49-F238E27FC236}">
              <a16:creationId xmlns:a16="http://schemas.microsoft.com/office/drawing/2014/main" id="{0F13E1A1-2A8F-44FB-A025-673D81BD175B}"/>
            </a:ext>
          </a:extLst>
        </xdr:cNvPr>
        <xdr:cNvSpPr txBox="1"/>
      </xdr:nvSpPr>
      <xdr:spPr>
        <a:xfrm>
          <a:off x="12675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565" name="n_3mainValue【学校施設】&#10;有形固定資産減価償却率">
          <a:extLst>
            <a:ext uri="{FF2B5EF4-FFF2-40B4-BE49-F238E27FC236}">
              <a16:creationId xmlns:a16="http://schemas.microsoft.com/office/drawing/2014/main" id="{F258B8B2-8487-4D1A-9E0C-1468204F3FC3}"/>
            </a:ext>
          </a:extLst>
        </xdr:cNvPr>
        <xdr:cNvSpPr txBox="1"/>
      </xdr:nvSpPr>
      <xdr:spPr>
        <a:xfrm>
          <a:off x="1190054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117946</xdr:rowOff>
    </xdr:from>
    <xdr:ext cx="405111" cy="259045"/>
    <xdr:sp macro="" textlink="">
      <xdr:nvSpPr>
        <xdr:cNvPr id="566" name="n_4mainValue【学校施設】&#10;有形固定資産減価償却率">
          <a:extLst>
            <a:ext uri="{FF2B5EF4-FFF2-40B4-BE49-F238E27FC236}">
              <a16:creationId xmlns:a16="http://schemas.microsoft.com/office/drawing/2014/main" id="{E26C6498-A34E-4DF5-A4D4-7C2EC5B49C8A}"/>
            </a:ext>
          </a:extLst>
        </xdr:cNvPr>
        <xdr:cNvSpPr txBox="1"/>
      </xdr:nvSpPr>
      <xdr:spPr>
        <a:xfrm>
          <a:off x="1110298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1AAB836-74C5-4476-9C3D-4B1A881ABF4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642097A3-FB3F-483D-9CC4-95F34EBA5B5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7B712DF-346C-478B-A41B-69E19EF2E42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F91CA25-C3B5-45AA-8BBB-4A06233353F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63D0993-8FB3-4A38-A6B8-7A1450916AC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121B3F5-E1CB-4950-8A40-ABA12C620A4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898AD74-C8B1-46CE-80E3-532ED0AA20A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44B1214-140B-4EB0-A427-F0CACB5DCEF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DB06B9A7-7788-4740-A3C5-3B6D465BB09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C3475B5C-CDEC-4901-BBA5-05688D33295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E60739B4-381C-4AB6-8F3D-D1A916ACBCF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559EADE-E1BC-4422-B438-72EF9177AD7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A8C2FD2F-C008-46C7-8082-0CC7A262875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A408E81E-C7D3-4CD7-A9C9-DFE175C0CD5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3A8B3940-93E5-4F01-9313-490D75E8DCC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8F3170B-6F0F-46B3-A0D2-FB74F83E304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27E0C1B5-0D18-40AD-9E4D-37F1901CDEA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56409A9A-520A-4845-9140-7C77624BF33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D117D70D-9945-4BB2-9F30-0CDC92D4933A}"/>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14593EAA-63B1-4698-8550-06D971D1273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6EDCCB38-D8D4-4989-A736-8B9D32C9167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CE4B807-312C-4CEA-AADD-80EEF894DD8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95701998-A93C-441D-A616-3BEA9B215AA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2A9473E-05BE-4C11-94EF-520978D62C4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29478F50-3D89-49F8-83AC-0E8900B6A378}"/>
            </a:ext>
          </a:extLst>
        </xdr:cNvPr>
        <xdr:cNvCxnSpPr/>
      </xdr:nvCxnSpPr>
      <xdr:spPr>
        <a:xfrm flipV="1">
          <a:off x="19509104" y="9264650"/>
          <a:ext cx="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61B4F74E-F909-41E2-9CD8-B8FD78FD8BA7}"/>
            </a:ext>
          </a:extLst>
        </xdr:cNvPr>
        <xdr:cNvSpPr txBox="1"/>
      </xdr:nvSpPr>
      <xdr:spPr>
        <a:xfrm>
          <a:off x="1954784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5E7EA699-4237-45A1-925E-91590BBB7EFA}"/>
            </a:ext>
          </a:extLst>
        </xdr:cNvPr>
        <xdr:cNvCxnSpPr/>
      </xdr:nvCxnSpPr>
      <xdr:spPr>
        <a:xfrm>
          <a:off x="19443700" y="1084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61000C21-60A7-45B2-90CA-1BC3666F182C}"/>
            </a:ext>
          </a:extLst>
        </xdr:cNvPr>
        <xdr:cNvSpPr txBox="1"/>
      </xdr:nvSpPr>
      <xdr:spPr>
        <a:xfrm>
          <a:off x="1954784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16326EA8-DDEF-41AE-BEDD-02A8D97417E0}"/>
            </a:ext>
          </a:extLst>
        </xdr:cNvPr>
        <xdr:cNvCxnSpPr/>
      </xdr:nvCxnSpPr>
      <xdr:spPr>
        <a:xfrm>
          <a:off x="19443700" y="926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157497</xdr:rowOff>
    </xdr:from>
    <xdr:ext cx="469744" cy="259045"/>
    <xdr:sp macro="" textlink="">
      <xdr:nvSpPr>
        <xdr:cNvPr id="596" name="【学校施設】&#10;一人当たり面積平均値テキスト">
          <a:extLst>
            <a:ext uri="{FF2B5EF4-FFF2-40B4-BE49-F238E27FC236}">
              <a16:creationId xmlns:a16="http://schemas.microsoft.com/office/drawing/2014/main" id="{A8F4B85D-D7B1-42A1-B93B-B04FA217301A}"/>
            </a:ext>
          </a:extLst>
        </xdr:cNvPr>
        <xdr:cNvSpPr txBox="1"/>
      </xdr:nvSpPr>
      <xdr:spPr>
        <a:xfrm>
          <a:off x="19547840" y="1021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70D29906-5F82-4E6C-9BEB-3407547AF52D}"/>
            </a:ext>
          </a:extLst>
        </xdr:cNvPr>
        <xdr:cNvSpPr/>
      </xdr:nvSpPr>
      <xdr:spPr>
        <a:xfrm>
          <a:off x="1945894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CB94238C-3B2D-4378-8F3F-690C45AFEBBD}"/>
            </a:ext>
          </a:extLst>
        </xdr:cNvPr>
        <xdr:cNvSpPr/>
      </xdr:nvSpPr>
      <xdr:spPr>
        <a:xfrm>
          <a:off x="18735040" y="10238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21FA15F6-C5C2-4715-B6C1-B075A12218D8}"/>
            </a:ext>
          </a:extLst>
        </xdr:cNvPr>
        <xdr:cNvSpPr/>
      </xdr:nvSpPr>
      <xdr:spPr>
        <a:xfrm>
          <a:off x="1793748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EC39D732-1F8A-4FBE-8FD5-999279FC3B8E}"/>
            </a:ext>
          </a:extLst>
        </xdr:cNvPr>
        <xdr:cNvSpPr/>
      </xdr:nvSpPr>
      <xdr:spPr>
        <a:xfrm>
          <a:off x="1716278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95E59F16-7751-48B6-B2B0-6CB23DDB04F3}"/>
            </a:ext>
          </a:extLst>
        </xdr:cNvPr>
        <xdr:cNvSpPr/>
      </xdr:nvSpPr>
      <xdr:spPr>
        <a:xfrm>
          <a:off x="1638808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541193E-E9D1-46F2-8D9F-A8FA5D6A09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728ED50-E05E-4E3B-AE46-38B48FC2918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C3FA18C-42CD-484F-AC21-4EA9E7E496C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CC0D929-F9A7-4FE5-A91F-ED98998E0CB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82484FB-D291-4E4D-AB06-0F40A40A42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xdr:rowOff>
    </xdr:from>
    <xdr:to>
      <xdr:col>116</xdr:col>
      <xdr:colOff>114300</xdr:colOff>
      <xdr:row>61</xdr:row>
      <xdr:rowOff>106680</xdr:rowOff>
    </xdr:to>
    <xdr:sp macro="" textlink="">
      <xdr:nvSpPr>
        <xdr:cNvPr id="607" name="楕円 606">
          <a:extLst>
            <a:ext uri="{FF2B5EF4-FFF2-40B4-BE49-F238E27FC236}">
              <a16:creationId xmlns:a16="http://schemas.microsoft.com/office/drawing/2014/main" id="{B2C21240-EDE1-4793-9ECA-CA9130715529}"/>
            </a:ext>
          </a:extLst>
        </xdr:cNvPr>
        <xdr:cNvSpPr/>
      </xdr:nvSpPr>
      <xdr:spPr>
        <a:xfrm>
          <a:off x="1945894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27957</xdr:rowOff>
    </xdr:from>
    <xdr:ext cx="469744" cy="259045"/>
    <xdr:sp macro="" textlink="">
      <xdr:nvSpPr>
        <xdr:cNvPr id="608" name="【学校施設】&#10;一人当たり面積該当値テキスト">
          <a:extLst>
            <a:ext uri="{FF2B5EF4-FFF2-40B4-BE49-F238E27FC236}">
              <a16:creationId xmlns:a16="http://schemas.microsoft.com/office/drawing/2014/main" id="{45C2A11C-09A6-48AA-B059-17EAC5835092}"/>
            </a:ext>
          </a:extLst>
        </xdr:cNvPr>
        <xdr:cNvSpPr txBox="1"/>
      </xdr:nvSpPr>
      <xdr:spPr>
        <a:xfrm>
          <a:off x="19547840"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609" name="楕円 608">
          <a:extLst>
            <a:ext uri="{FF2B5EF4-FFF2-40B4-BE49-F238E27FC236}">
              <a16:creationId xmlns:a16="http://schemas.microsoft.com/office/drawing/2014/main" id="{44CAEEAD-3319-4EE8-BA3B-C06D619D0E1F}"/>
            </a:ext>
          </a:extLst>
        </xdr:cNvPr>
        <xdr:cNvSpPr/>
      </xdr:nvSpPr>
      <xdr:spPr>
        <a:xfrm>
          <a:off x="1873504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55880</xdr:rowOff>
    </xdr:from>
    <xdr:to>
      <xdr:col>116</xdr:col>
      <xdr:colOff>63500</xdr:colOff>
      <xdr:row>61</xdr:row>
      <xdr:rowOff>68580</xdr:rowOff>
    </xdr:to>
    <xdr:cxnSp macro="">
      <xdr:nvCxnSpPr>
        <xdr:cNvPr id="610" name="直線コネクタ 609">
          <a:extLst>
            <a:ext uri="{FF2B5EF4-FFF2-40B4-BE49-F238E27FC236}">
              <a16:creationId xmlns:a16="http://schemas.microsoft.com/office/drawing/2014/main" id="{A920649C-4B00-406D-BB23-71F6DCE8D29F}"/>
            </a:ext>
          </a:extLst>
        </xdr:cNvPr>
        <xdr:cNvCxnSpPr/>
      </xdr:nvCxnSpPr>
      <xdr:spPr>
        <a:xfrm flipV="1">
          <a:off x="18778220" y="1028192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34290</xdr:rowOff>
    </xdr:from>
    <xdr:to>
      <xdr:col>107</xdr:col>
      <xdr:colOff>101600</xdr:colOff>
      <xdr:row>61</xdr:row>
      <xdr:rowOff>135890</xdr:rowOff>
    </xdr:to>
    <xdr:sp macro="" textlink="">
      <xdr:nvSpPr>
        <xdr:cNvPr id="611" name="楕円 610">
          <a:extLst>
            <a:ext uri="{FF2B5EF4-FFF2-40B4-BE49-F238E27FC236}">
              <a16:creationId xmlns:a16="http://schemas.microsoft.com/office/drawing/2014/main" id="{51A1FCDD-62A1-43F2-9F67-B1D215268306}"/>
            </a:ext>
          </a:extLst>
        </xdr:cNvPr>
        <xdr:cNvSpPr/>
      </xdr:nvSpPr>
      <xdr:spPr>
        <a:xfrm>
          <a:off x="1793748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85090</xdr:rowOff>
    </xdr:to>
    <xdr:cxnSp macro="">
      <xdr:nvCxnSpPr>
        <xdr:cNvPr id="612" name="直線コネクタ 611">
          <a:extLst>
            <a:ext uri="{FF2B5EF4-FFF2-40B4-BE49-F238E27FC236}">
              <a16:creationId xmlns:a16="http://schemas.microsoft.com/office/drawing/2014/main" id="{0C72551F-D317-4D42-B90E-6B3CBD20B058}"/>
            </a:ext>
          </a:extLst>
        </xdr:cNvPr>
        <xdr:cNvCxnSpPr/>
      </xdr:nvCxnSpPr>
      <xdr:spPr>
        <a:xfrm flipV="1">
          <a:off x="17988280" y="10294620"/>
          <a:ext cx="78994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38100</xdr:rowOff>
    </xdr:from>
    <xdr:to>
      <xdr:col>102</xdr:col>
      <xdr:colOff>165100</xdr:colOff>
      <xdr:row>61</xdr:row>
      <xdr:rowOff>139700</xdr:rowOff>
    </xdr:to>
    <xdr:sp macro="" textlink="">
      <xdr:nvSpPr>
        <xdr:cNvPr id="613" name="楕円 612">
          <a:extLst>
            <a:ext uri="{FF2B5EF4-FFF2-40B4-BE49-F238E27FC236}">
              <a16:creationId xmlns:a16="http://schemas.microsoft.com/office/drawing/2014/main" id="{46DFC206-722D-4146-85F1-B45918754A84}"/>
            </a:ext>
          </a:extLst>
        </xdr:cNvPr>
        <xdr:cNvSpPr/>
      </xdr:nvSpPr>
      <xdr:spPr>
        <a:xfrm>
          <a:off x="1716278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85090</xdr:rowOff>
    </xdr:from>
    <xdr:to>
      <xdr:col>107</xdr:col>
      <xdr:colOff>50800</xdr:colOff>
      <xdr:row>61</xdr:row>
      <xdr:rowOff>88900</xdr:rowOff>
    </xdr:to>
    <xdr:cxnSp macro="">
      <xdr:nvCxnSpPr>
        <xdr:cNvPr id="614" name="直線コネクタ 613">
          <a:extLst>
            <a:ext uri="{FF2B5EF4-FFF2-40B4-BE49-F238E27FC236}">
              <a16:creationId xmlns:a16="http://schemas.microsoft.com/office/drawing/2014/main" id="{E6599C85-F7FC-4D4F-94B6-CB78C3A414CA}"/>
            </a:ext>
          </a:extLst>
        </xdr:cNvPr>
        <xdr:cNvCxnSpPr/>
      </xdr:nvCxnSpPr>
      <xdr:spPr>
        <a:xfrm flipV="1">
          <a:off x="17213580" y="103111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15" name="楕円 614">
          <a:extLst>
            <a:ext uri="{FF2B5EF4-FFF2-40B4-BE49-F238E27FC236}">
              <a16:creationId xmlns:a16="http://schemas.microsoft.com/office/drawing/2014/main" id="{B896932E-1789-46C2-A88B-4597B4A9B4F0}"/>
            </a:ext>
          </a:extLst>
        </xdr:cNvPr>
        <xdr:cNvSpPr/>
      </xdr:nvSpPr>
      <xdr:spPr>
        <a:xfrm>
          <a:off x="16388080" y="1027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88900</xdr:rowOff>
    </xdr:from>
    <xdr:to>
      <xdr:col>102</xdr:col>
      <xdr:colOff>114300</xdr:colOff>
      <xdr:row>61</xdr:row>
      <xdr:rowOff>99060</xdr:rowOff>
    </xdr:to>
    <xdr:cxnSp macro="">
      <xdr:nvCxnSpPr>
        <xdr:cNvPr id="616" name="直線コネクタ 615">
          <a:extLst>
            <a:ext uri="{FF2B5EF4-FFF2-40B4-BE49-F238E27FC236}">
              <a16:creationId xmlns:a16="http://schemas.microsoft.com/office/drawing/2014/main" id="{D1F7A6B1-A42D-4C8A-93F1-DC254A687869}"/>
            </a:ext>
          </a:extLst>
        </xdr:cNvPr>
        <xdr:cNvCxnSpPr/>
      </xdr:nvCxnSpPr>
      <xdr:spPr>
        <a:xfrm flipV="1">
          <a:off x="16431260" y="10314940"/>
          <a:ext cx="7823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7" name="n_1aveValue【学校施設】&#10;一人当たり面積">
          <a:extLst>
            <a:ext uri="{FF2B5EF4-FFF2-40B4-BE49-F238E27FC236}">
              <a16:creationId xmlns:a16="http://schemas.microsoft.com/office/drawing/2014/main" id="{39CCABA6-76F1-441B-B8CB-6ED61EE21DB6}"/>
            </a:ext>
          </a:extLst>
        </xdr:cNvPr>
        <xdr:cNvSpPr txBox="1"/>
      </xdr:nvSpPr>
      <xdr:spPr>
        <a:xfrm>
          <a:off x="1856112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8" name="n_2aveValue【学校施設】&#10;一人当たり面積">
          <a:extLst>
            <a:ext uri="{FF2B5EF4-FFF2-40B4-BE49-F238E27FC236}">
              <a16:creationId xmlns:a16="http://schemas.microsoft.com/office/drawing/2014/main" id="{FDFE470C-335D-4E3B-A817-989934732684}"/>
            </a:ext>
          </a:extLst>
        </xdr:cNvPr>
        <xdr:cNvSpPr txBox="1"/>
      </xdr:nvSpPr>
      <xdr:spPr>
        <a:xfrm>
          <a:off x="177762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619" name="n_3aveValue【学校施設】&#10;一人当たり面積">
          <a:extLst>
            <a:ext uri="{FF2B5EF4-FFF2-40B4-BE49-F238E27FC236}">
              <a16:creationId xmlns:a16="http://schemas.microsoft.com/office/drawing/2014/main" id="{BD231682-88B8-4AE5-B54E-1E57175A698B}"/>
            </a:ext>
          </a:extLst>
        </xdr:cNvPr>
        <xdr:cNvSpPr txBox="1"/>
      </xdr:nvSpPr>
      <xdr:spPr>
        <a:xfrm>
          <a:off x="1700156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0" name="n_4aveValue【学校施設】&#10;一人当たり面積">
          <a:extLst>
            <a:ext uri="{FF2B5EF4-FFF2-40B4-BE49-F238E27FC236}">
              <a16:creationId xmlns:a16="http://schemas.microsoft.com/office/drawing/2014/main" id="{F599C890-E7D7-472C-A9CB-02B4A1EAE89D}"/>
            </a:ext>
          </a:extLst>
        </xdr:cNvPr>
        <xdr:cNvSpPr txBox="1"/>
      </xdr:nvSpPr>
      <xdr:spPr>
        <a:xfrm>
          <a:off x="162268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110507</xdr:rowOff>
    </xdr:from>
    <xdr:ext cx="469744" cy="259045"/>
    <xdr:sp macro="" textlink="">
      <xdr:nvSpPr>
        <xdr:cNvPr id="621" name="n_1mainValue【学校施設】&#10;一人当たり面積">
          <a:extLst>
            <a:ext uri="{FF2B5EF4-FFF2-40B4-BE49-F238E27FC236}">
              <a16:creationId xmlns:a16="http://schemas.microsoft.com/office/drawing/2014/main" id="{6F616424-387B-4BB0-A912-BB8CB539C648}"/>
            </a:ext>
          </a:extLst>
        </xdr:cNvPr>
        <xdr:cNvSpPr txBox="1"/>
      </xdr:nvSpPr>
      <xdr:spPr>
        <a:xfrm>
          <a:off x="18561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127017</xdr:rowOff>
    </xdr:from>
    <xdr:ext cx="469744" cy="259045"/>
    <xdr:sp macro="" textlink="">
      <xdr:nvSpPr>
        <xdr:cNvPr id="622" name="n_2mainValue【学校施設】&#10;一人当たり面積">
          <a:extLst>
            <a:ext uri="{FF2B5EF4-FFF2-40B4-BE49-F238E27FC236}">
              <a16:creationId xmlns:a16="http://schemas.microsoft.com/office/drawing/2014/main" id="{C41557ED-BE3E-4C99-AEC0-AF81EB69B8CC}"/>
            </a:ext>
          </a:extLst>
        </xdr:cNvPr>
        <xdr:cNvSpPr txBox="1"/>
      </xdr:nvSpPr>
      <xdr:spPr>
        <a:xfrm>
          <a:off x="1777626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156227</xdr:rowOff>
    </xdr:from>
    <xdr:ext cx="469744" cy="259045"/>
    <xdr:sp macro="" textlink="">
      <xdr:nvSpPr>
        <xdr:cNvPr id="623" name="n_3mainValue【学校施設】&#10;一人当たり面積">
          <a:extLst>
            <a:ext uri="{FF2B5EF4-FFF2-40B4-BE49-F238E27FC236}">
              <a16:creationId xmlns:a16="http://schemas.microsoft.com/office/drawing/2014/main" id="{60AB4F27-A56A-4D97-9B35-AA3CCFFBBD31}"/>
            </a:ext>
          </a:extLst>
        </xdr:cNvPr>
        <xdr:cNvSpPr txBox="1"/>
      </xdr:nvSpPr>
      <xdr:spPr>
        <a:xfrm>
          <a:off x="1700156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624" name="n_4mainValue【学校施設】&#10;一人当たり面積">
          <a:extLst>
            <a:ext uri="{FF2B5EF4-FFF2-40B4-BE49-F238E27FC236}">
              <a16:creationId xmlns:a16="http://schemas.microsoft.com/office/drawing/2014/main" id="{D224F9F0-231B-4DCD-8183-EB24D16BF650}"/>
            </a:ext>
          </a:extLst>
        </xdr:cNvPr>
        <xdr:cNvSpPr txBox="1"/>
      </xdr:nvSpPr>
      <xdr:spPr>
        <a:xfrm>
          <a:off x="1622686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F4B83BE9-8DCF-4C29-A462-B06961F2845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E66D496D-CBB5-4CB4-B621-B8A60D12A22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9D572217-723C-46B2-A7BA-9F3E6867D55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D1BC12D-A754-43B7-A14A-22D72756675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DAADD580-E83C-4AEA-8E37-472332CC95E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3C7636BC-112B-4505-9B96-B5D3D45E4E2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F04A80A-CA94-4A8C-8D01-B5E27ABDD80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2AB3E598-A7A9-477A-A99E-0587D83762C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814EC5BD-25B9-4DFE-9167-E4850BB9C2E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E44C24F5-433A-4206-A44A-65C5CC48A4B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23C5439-5452-4C5D-80C2-513C81EEEEE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19C7D5A6-1520-471E-ABF3-AE015075355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318D1FE3-6899-4B15-9D07-FB94D412F8B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598E2FA4-D7D3-4472-9B32-495EA233FCC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4E1B020E-0BF4-4C62-B0B0-98EF0E24F9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3151775B-7669-473B-B0A7-A044C0DCFC3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9173BF9-C45D-4489-9263-7AF2E294C48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C43E1BD8-0195-40CF-AF17-12BF28C8233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BAA690EF-36BB-4CDC-978D-76272600AD3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CE7133D3-4A22-49E7-94A6-C3A53CE7339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E59D2249-3E9C-497C-8316-972106968D9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3575ED0A-B9A3-48D0-A5B2-BF47AB3F19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9BD13835-E30C-4EA5-8210-2DAC68C92E9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7F363B15-1EBE-4AE1-B4D2-BFC046B09DD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32397B5C-A89F-49DB-A766-B297BAC963D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C9DA5C79-10E6-466E-BA5E-50CAA06F2A4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C48D888D-58BD-47D1-B2F1-194AD39D646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a:extLst>
            <a:ext uri="{FF2B5EF4-FFF2-40B4-BE49-F238E27FC236}">
              <a16:creationId xmlns:a16="http://schemas.microsoft.com/office/drawing/2014/main" id="{47DCC6F2-DBE2-42B7-AD02-9063C841EC5A}"/>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3" name="テキスト ボックス 652">
          <a:extLst>
            <a:ext uri="{FF2B5EF4-FFF2-40B4-BE49-F238E27FC236}">
              <a16:creationId xmlns:a16="http://schemas.microsoft.com/office/drawing/2014/main" id="{A8E03A95-BCA3-4253-9DBE-0DA427A8317B}"/>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a:extLst>
            <a:ext uri="{FF2B5EF4-FFF2-40B4-BE49-F238E27FC236}">
              <a16:creationId xmlns:a16="http://schemas.microsoft.com/office/drawing/2014/main" id="{44DD7D5F-A00C-41EB-A5A2-1827FBAD7DFE}"/>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a:extLst>
            <a:ext uri="{FF2B5EF4-FFF2-40B4-BE49-F238E27FC236}">
              <a16:creationId xmlns:a16="http://schemas.microsoft.com/office/drawing/2014/main" id="{AC45752A-C7B9-4F84-ACA5-17549D1AEA15}"/>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a:extLst>
            <a:ext uri="{FF2B5EF4-FFF2-40B4-BE49-F238E27FC236}">
              <a16:creationId xmlns:a16="http://schemas.microsoft.com/office/drawing/2014/main" id="{C6744DFF-D0DB-4A98-819C-DC6374228E74}"/>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a:extLst>
            <a:ext uri="{FF2B5EF4-FFF2-40B4-BE49-F238E27FC236}">
              <a16:creationId xmlns:a16="http://schemas.microsoft.com/office/drawing/2014/main" id="{131462E3-EA0C-4003-99C4-0E39DBA86905}"/>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a:extLst>
            <a:ext uri="{FF2B5EF4-FFF2-40B4-BE49-F238E27FC236}">
              <a16:creationId xmlns:a16="http://schemas.microsoft.com/office/drawing/2014/main" id="{4147A7C7-8362-4312-A4B9-F006355239F6}"/>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a:extLst>
            <a:ext uri="{FF2B5EF4-FFF2-40B4-BE49-F238E27FC236}">
              <a16:creationId xmlns:a16="http://schemas.microsoft.com/office/drawing/2014/main" id="{F27DBD96-D398-4349-9540-755DCEF20E3C}"/>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B7452559-B39F-4B74-8199-76CA2B745E7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51A4160E-C186-4D49-B08B-8467D10A435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E3E8EA8F-E102-4ABE-ADBD-D2C9294303E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663" name="直線コネクタ 662">
          <a:extLst>
            <a:ext uri="{FF2B5EF4-FFF2-40B4-BE49-F238E27FC236}">
              <a16:creationId xmlns:a16="http://schemas.microsoft.com/office/drawing/2014/main" id="{88A0E345-0601-4CCB-B267-8FA73A2FEFE2}"/>
            </a:ext>
          </a:extLst>
        </xdr:cNvPr>
        <xdr:cNvCxnSpPr/>
      </xdr:nvCxnSpPr>
      <xdr:spPr>
        <a:xfrm flipV="1">
          <a:off x="14375764" y="16932403"/>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64" name="【公民館】&#10;有形固定資産減価償却率最小値テキスト">
          <a:extLst>
            <a:ext uri="{FF2B5EF4-FFF2-40B4-BE49-F238E27FC236}">
              <a16:creationId xmlns:a16="http://schemas.microsoft.com/office/drawing/2014/main" id="{069492B5-1E8A-4DA4-AB4D-A7C29458795B}"/>
            </a:ext>
          </a:extLst>
        </xdr:cNvPr>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65" name="直線コネクタ 664">
          <a:extLst>
            <a:ext uri="{FF2B5EF4-FFF2-40B4-BE49-F238E27FC236}">
              <a16:creationId xmlns:a16="http://schemas.microsoft.com/office/drawing/2014/main" id="{C107C2A9-0874-422B-AB12-EEA88EA689A8}"/>
            </a:ext>
          </a:extLst>
        </xdr:cNvPr>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666" name="【公民館】&#10;有形固定資産減価償却率最大値テキスト">
          <a:extLst>
            <a:ext uri="{FF2B5EF4-FFF2-40B4-BE49-F238E27FC236}">
              <a16:creationId xmlns:a16="http://schemas.microsoft.com/office/drawing/2014/main" id="{BADACB99-980D-41CA-9D44-DDFD55DCCB3A}"/>
            </a:ext>
          </a:extLst>
        </xdr:cNvPr>
        <xdr:cNvSpPr txBox="1"/>
      </xdr:nvSpPr>
      <xdr:spPr>
        <a:xfrm>
          <a:off x="14414500" y="1671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667" name="直線コネクタ 666">
          <a:extLst>
            <a:ext uri="{FF2B5EF4-FFF2-40B4-BE49-F238E27FC236}">
              <a16:creationId xmlns:a16="http://schemas.microsoft.com/office/drawing/2014/main" id="{4FD7F5BC-526F-470C-A6DB-9CE7DB31F14B}"/>
            </a:ext>
          </a:extLst>
        </xdr:cNvPr>
        <xdr:cNvCxnSpPr/>
      </xdr:nvCxnSpPr>
      <xdr:spPr>
        <a:xfrm>
          <a:off x="14287500" y="169324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16273</xdr:rowOff>
    </xdr:from>
    <xdr:ext cx="405111" cy="259045"/>
    <xdr:sp macro="" textlink="">
      <xdr:nvSpPr>
        <xdr:cNvPr id="668" name="【公民館】&#10;有形固定資産減価償却率平均値テキスト">
          <a:extLst>
            <a:ext uri="{FF2B5EF4-FFF2-40B4-BE49-F238E27FC236}">
              <a16:creationId xmlns:a16="http://schemas.microsoft.com/office/drawing/2014/main" id="{02276E08-EC83-4506-A804-599864D9615D}"/>
            </a:ext>
          </a:extLst>
        </xdr:cNvPr>
        <xdr:cNvSpPr txBox="1"/>
      </xdr:nvSpPr>
      <xdr:spPr>
        <a:xfrm>
          <a:off x="14414500" y="17450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669" name="フローチャート: 判断 668">
          <a:extLst>
            <a:ext uri="{FF2B5EF4-FFF2-40B4-BE49-F238E27FC236}">
              <a16:creationId xmlns:a16="http://schemas.microsoft.com/office/drawing/2014/main" id="{D2333E7C-592A-41E8-BA12-2B6975779614}"/>
            </a:ext>
          </a:extLst>
        </xdr:cNvPr>
        <xdr:cNvSpPr/>
      </xdr:nvSpPr>
      <xdr:spPr>
        <a:xfrm>
          <a:off x="14325600" y="175994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670" name="フローチャート: 判断 669">
          <a:extLst>
            <a:ext uri="{FF2B5EF4-FFF2-40B4-BE49-F238E27FC236}">
              <a16:creationId xmlns:a16="http://schemas.microsoft.com/office/drawing/2014/main" id="{1BC4546B-7E0B-41AD-A2B7-6F044629B5CE}"/>
            </a:ext>
          </a:extLst>
        </xdr:cNvPr>
        <xdr:cNvSpPr/>
      </xdr:nvSpPr>
      <xdr:spPr>
        <a:xfrm>
          <a:off x="1357884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671" name="フローチャート: 判断 670">
          <a:extLst>
            <a:ext uri="{FF2B5EF4-FFF2-40B4-BE49-F238E27FC236}">
              <a16:creationId xmlns:a16="http://schemas.microsoft.com/office/drawing/2014/main" id="{0F024B0B-2CEF-4A2B-9D19-D274074E3BF7}"/>
            </a:ext>
          </a:extLst>
        </xdr:cNvPr>
        <xdr:cNvSpPr/>
      </xdr:nvSpPr>
      <xdr:spPr>
        <a:xfrm>
          <a:off x="128041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672" name="フローチャート: 判断 671">
          <a:extLst>
            <a:ext uri="{FF2B5EF4-FFF2-40B4-BE49-F238E27FC236}">
              <a16:creationId xmlns:a16="http://schemas.microsoft.com/office/drawing/2014/main" id="{13949529-1B6D-42FA-868C-A29DBF5D07F1}"/>
            </a:ext>
          </a:extLst>
        </xdr:cNvPr>
        <xdr:cNvSpPr/>
      </xdr:nvSpPr>
      <xdr:spPr>
        <a:xfrm>
          <a:off x="1202944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3" name="フローチャート: 判断 672">
          <a:extLst>
            <a:ext uri="{FF2B5EF4-FFF2-40B4-BE49-F238E27FC236}">
              <a16:creationId xmlns:a16="http://schemas.microsoft.com/office/drawing/2014/main" id="{34F70F3C-FEBA-4C5C-9606-1168606DE7DD}"/>
            </a:ext>
          </a:extLst>
        </xdr:cNvPr>
        <xdr:cNvSpPr/>
      </xdr:nvSpPr>
      <xdr:spPr>
        <a:xfrm>
          <a:off x="112318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5E32C76-97B9-43AB-9294-B0DEAD381CB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4E7DE82-B75E-4E94-89D1-E59CD8E10FB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BFDBBEA-0C47-4217-BBC4-5B7999D194F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60BBACD-AC6F-4F6D-BF3C-0919F0973D3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833F8B2-0FF2-444A-98DC-727EE753DD7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55118</xdr:rowOff>
    </xdr:from>
    <xdr:to>
      <xdr:col>85</xdr:col>
      <xdr:colOff>177800</xdr:colOff>
      <xdr:row>105</xdr:row>
      <xdr:rowOff>156718</xdr:rowOff>
    </xdr:to>
    <xdr:sp macro="" textlink="">
      <xdr:nvSpPr>
        <xdr:cNvPr id="679" name="楕円 678">
          <a:extLst>
            <a:ext uri="{FF2B5EF4-FFF2-40B4-BE49-F238E27FC236}">
              <a16:creationId xmlns:a16="http://schemas.microsoft.com/office/drawing/2014/main" id="{23D9D78D-5C84-4396-A839-0286AE35F242}"/>
            </a:ext>
          </a:extLst>
        </xdr:cNvPr>
        <xdr:cNvSpPr/>
      </xdr:nvSpPr>
      <xdr:spPr>
        <a:xfrm>
          <a:off x="14325600" y="176573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33545</xdr:rowOff>
    </xdr:from>
    <xdr:ext cx="405111" cy="259045"/>
    <xdr:sp macro="" textlink="">
      <xdr:nvSpPr>
        <xdr:cNvPr id="680" name="【公民館】&#10;有形固定資産減価償却率該当値テキスト">
          <a:extLst>
            <a:ext uri="{FF2B5EF4-FFF2-40B4-BE49-F238E27FC236}">
              <a16:creationId xmlns:a16="http://schemas.microsoft.com/office/drawing/2014/main" id="{67701D00-96D7-4BB1-AE9F-C3B2A8C67834}"/>
            </a:ext>
          </a:extLst>
        </xdr:cNvPr>
        <xdr:cNvSpPr txBox="1"/>
      </xdr:nvSpPr>
      <xdr:spPr>
        <a:xfrm>
          <a:off x="14414500" y="1763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681" name="楕円 680">
          <a:extLst>
            <a:ext uri="{FF2B5EF4-FFF2-40B4-BE49-F238E27FC236}">
              <a16:creationId xmlns:a16="http://schemas.microsoft.com/office/drawing/2014/main" id="{B9D3D824-2AD9-4FAC-BA64-9B16693071FF}"/>
            </a:ext>
          </a:extLst>
        </xdr:cNvPr>
        <xdr:cNvSpPr/>
      </xdr:nvSpPr>
      <xdr:spPr>
        <a:xfrm>
          <a:off x="1357884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92202</xdr:rowOff>
    </xdr:from>
    <xdr:to>
      <xdr:col>85</xdr:col>
      <xdr:colOff>127000</xdr:colOff>
      <xdr:row>105</xdr:row>
      <xdr:rowOff>105918</xdr:rowOff>
    </xdr:to>
    <xdr:cxnSp macro="">
      <xdr:nvCxnSpPr>
        <xdr:cNvPr id="682" name="直線コネクタ 681">
          <a:extLst>
            <a:ext uri="{FF2B5EF4-FFF2-40B4-BE49-F238E27FC236}">
              <a16:creationId xmlns:a16="http://schemas.microsoft.com/office/drawing/2014/main" id="{D1E2E48A-DCF4-4C4A-908B-08CE9A7205AD}"/>
            </a:ext>
          </a:extLst>
        </xdr:cNvPr>
        <xdr:cNvCxnSpPr/>
      </xdr:nvCxnSpPr>
      <xdr:spPr>
        <a:xfrm>
          <a:off x="13629640" y="17694402"/>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xdr:rowOff>
    </xdr:from>
    <xdr:to>
      <xdr:col>76</xdr:col>
      <xdr:colOff>165100</xdr:colOff>
      <xdr:row>105</xdr:row>
      <xdr:rowOff>106426</xdr:rowOff>
    </xdr:to>
    <xdr:sp macro="" textlink="">
      <xdr:nvSpPr>
        <xdr:cNvPr id="683" name="楕円 682">
          <a:extLst>
            <a:ext uri="{FF2B5EF4-FFF2-40B4-BE49-F238E27FC236}">
              <a16:creationId xmlns:a16="http://schemas.microsoft.com/office/drawing/2014/main" id="{F0A05347-D326-4D7A-A446-944E4C126AF5}"/>
            </a:ext>
          </a:extLst>
        </xdr:cNvPr>
        <xdr:cNvSpPr/>
      </xdr:nvSpPr>
      <xdr:spPr>
        <a:xfrm>
          <a:off x="1280414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55626</xdr:rowOff>
    </xdr:from>
    <xdr:to>
      <xdr:col>81</xdr:col>
      <xdr:colOff>50800</xdr:colOff>
      <xdr:row>105</xdr:row>
      <xdr:rowOff>92202</xdr:rowOff>
    </xdr:to>
    <xdr:cxnSp macro="">
      <xdr:nvCxnSpPr>
        <xdr:cNvPr id="684" name="直線コネクタ 683">
          <a:extLst>
            <a:ext uri="{FF2B5EF4-FFF2-40B4-BE49-F238E27FC236}">
              <a16:creationId xmlns:a16="http://schemas.microsoft.com/office/drawing/2014/main" id="{FB5E9A68-5845-49D2-A3A1-073991165810}"/>
            </a:ext>
          </a:extLst>
        </xdr:cNvPr>
        <xdr:cNvCxnSpPr/>
      </xdr:nvCxnSpPr>
      <xdr:spPr>
        <a:xfrm>
          <a:off x="12854940" y="17657826"/>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164846</xdr:rowOff>
    </xdr:from>
    <xdr:to>
      <xdr:col>72</xdr:col>
      <xdr:colOff>38100</xdr:colOff>
      <xdr:row>105</xdr:row>
      <xdr:rowOff>94996</xdr:rowOff>
    </xdr:to>
    <xdr:sp macro="" textlink="">
      <xdr:nvSpPr>
        <xdr:cNvPr id="685" name="楕円 684">
          <a:extLst>
            <a:ext uri="{FF2B5EF4-FFF2-40B4-BE49-F238E27FC236}">
              <a16:creationId xmlns:a16="http://schemas.microsoft.com/office/drawing/2014/main" id="{6A083A72-A740-4C0C-BBA2-93A3F9B5152F}"/>
            </a:ext>
          </a:extLst>
        </xdr:cNvPr>
        <xdr:cNvSpPr/>
      </xdr:nvSpPr>
      <xdr:spPr>
        <a:xfrm>
          <a:off x="12029440" y="17599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44196</xdr:rowOff>
    </xdr:from>
    <xdr:to>
      <xdr:col>76</xdr:col>
      <xdr:colOff>114300</xdr:colOff>
      <xdr:row>105</xdr:row>
      <xdr:rowOff>55626</xdr:rowOff>
    </xdr:to>
    <xdr:cxnSp macro="">
      <xdr:nvCxnSpPr>
        <xdr:cNvPr id="686" name="直線コネクタ 685">
          <a:extLst>
            <a:ext uri="{FF2B5EF4-FFF2-40B4-BE49-F238E27FC236}">
              <a16:creationId xmlns:a16="http://schemas.microsoft.com/office/drawing/2014/main" id="{169FE73D-5003-4B35-8666-91F7732C0BF1}"/>
            </a:ext>
          </a:extLst>
        </xdr:cNvPr>
        <xdr:cNvCxnSpPr/>
      </xdr:nvCxnSpPr>
      <xdr:spPr>
        <a:xfrm>
          <a:off x="12072620" y="1764639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125985</xdr:rowOff>
    </xdr:from>
    <xdr:to>
      <xdr:col>67</xdr:col>
      <xdr:colOff>101600</xdr:colOff>
      <xdr:row>105</xdr:row>
      <xdr:rowOff>56135</xdr:rowOff>
    </xdr:to>
    <xdr:sp macro="" textlink="">
      <xdr:nvSpPr>
        <xdr:cNvPr id="687" name="楕円 686">
          <a:extLst>
            <a:ext uri="{FF2B5EF4-FFF2-40B4-BE49-F238E27FC236}">
              <a16:creationId xmlns:a16="http://schemas.microsoft.com/office/drawing/2014/main" id="{A830AFC1-96B4-4440-91CC-6D9C58E319AF}"/>
            </a:ext>
          </a:extLst>
        </xdr:cNvPr>
        <xdr:cNvSpPr/>
      </xdr:nvSpPr>
      <xdr:spPr>
        <a:xfrm>
          <a:off x="11231880" y="1756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5335</xdr:rowOff>
    </xdr:from>
    <xdr:to>
      <xdr:col>71</xdr:col>
      <xdr:colOff>177800</xdr:colOff>
      <xdr:row>105</xdr:row>
      <xdr:rowOff>44196</xdr:rowOff>
    </xdr:to>
    <xdr:cxnSp macro="">
      <xdr:nvCxnSpPr>
        <xdr:cNvPr id="688" name="直線コネクタ 687">
          <a:extLst>
            <a:ext uri="{FF2B5EF4-FFF2-40B4-BE49-F238E27FC236}">
              <a16:creationId xmlns:a16="http://schemas.microsoft.com/office/drawing/2014/main" id="{ED912CA3-BA9A-40D4-8CB7-549EC2BDCDE5}"/>
            </a:ext>
          </a:extLst>
        </xdr:cNvPr>
        <xdr:cNvCxnSpPr/>
      </xdr:nvCxnSpPr>
      <xdr:spPr>
        <a:xfrm>
          <a:off x="11282680" y="17607535"/>
          <a:ext cx="78994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77233</xdr:rowOff>
    </xdr:from>
    <xdr:ext cx="405111" cy="259045"/>
    <xdr:sp macro="" textlink="">
      <xdr:nvSpPr>
        <xdr:cNvPr id="689" name="n_1aveValue【公民館】&#10;有形固定資産減価償却率">
          <a:extLst>
            <a:ext uri="{FF2B5EF4-FFF2-40B4-BE49-F238E27FC236}">
              <a16:creationId xmlns:a16="http://schemas.microsoft.com/office/drawing/2014/main" id="{55868E7C-3685-4F39-B42D-D9EFDD357362}"/>
            </a:ext>
          </a:extLst>
        </xdr:cNvPr>
        <xdr:cNvSpPr txBox="1"/>
      </xdr:nvSpPr>
      <xdr:spPr>
        <a:xfrm>
          <a:off x="13437244" y="173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690" name="n_2aveValue【公民館】&#10;有形固定資産減価償却率">
          <a:extLst>
            <a:ext uri="{FF2B5EF4-FFF2-40B4-BE49-F238E27FC236}">
              <a16:creationId xmlns:a16="http://schemas.microsoft.com/office/drawing/2014/main" id="{01EDAFF9-B4F2-48CE-A49C-78D034FF7B57}"/>
            </a:ext>
          </a:extLst>
        </xdr:cNvPr>
        <xdr:cNvSpPr txBox="1"/>
      </xdr:nvSpPr>
      <xdr:spPr>
        <a:xfrm>
          <a:off x="12675244" y="1730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691" name="n_3aveValue【公民館】&#10;有形固定資産減価償却率">
          <a:extLst>
            <a:ext uri="{FF2B5EF4-FFF2-40B4-BE49-F238E27FC236}">
              <a16:creationId xmlns:a16="http://schemas.microsoft.com/office/drawing/2014/main" id="{323977DF-3B22-4FA2-A730-CCA9BE5DAF9B}"/>
            </a:ext>
          </a:extLst>
        </xdr:cNvPr>
        <xdr:cNvSpPr txBox="1"/>
      </xdr:nvSpPr>
      <xdr:spPr>
        <a:xfrm>
          <a:off x="119005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2" name="n_4aveValue【公民館】&#10;有形固定資産減価償却率">
          <a:extLst>
            <a:ext uri="{FF2B5EF4-FFF2-40B4-BE49-F238E27FC236}">
              <a16:creationId xmlns:a16="http://schemas.microsoft.com/office/drawing/2014/main" id="{8C613C80-7E29-466B-8270-DA175F75CB9D}"/>
            </a:ext>
          </a:extLst>
        </xdr:cNvPr>
        <xdr:cNvSpPr txBox="1"/>
      </xdr:nvSpPr>
      <xdr:spPr>
        <a:xfrm>
          <a:off x="1110298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693" name="n_1mainValue【公民館】&#10;有形固定資産減価償却率">
          <a:extLst>
            <a:ext uri="{FF2B5EF4-FFF2-40B4-BE49-F238E27FC236}">
              <a16:creationId xmlns:a16="http://schemas.microsoft.com/office/drawing/2014/main" id="{54C589ED-0361-4393-BB1F-B744778E2022}"/>
            </a:ext>
          </a:extLst>
        </xdr:cNvPr>
        <xdr:cNvSpPr txBox="1"/>
      </xdr:nvSpPr>
      <xdr:spPr>
        <a:xfrm>
          <a:off x="134372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97553</xdr:rowOff>
    </xdr:from>
    <xdr:ext cx="405111" cy="259045"/>
    <xdr:sp macro="" textlink="">
      <xdr:nvSpPr>
        <xdr:cNvPr id="694" name="n_2mainValue【公民館】&#10;有形固定資産減価償却率">
          <a:extLst>
            <a:ext uri="{FF2B5EF4-FFF2-40B4-BE49-F238E27FC236}">
              <a16:creationId xmlns:a16="http://schemas.microsoft.com/office/drawing/2014/main" id="{AAE314E3-6329-4C0E-9CD5-5E19BFEEC5B4}"/>
            </a:ext>
          </a:extLst>
        </xdr:cNvPr>
        <xdr:cNvSpPr txBox="1"/>
      </xdr:nvSpPr>
      <xdr:spPr>
        <a:xfrm>
          <a:off x="126752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86123</xdr:rowOff>
    </xdr:from>
    <xdr:ext cx="405111" cy="259045"/>
    <xdr:sp macro="" textlink="">
      <xdr:nvSpPr>
        <xdr:cNvPr id="695" name="n_3mainValue【公民館】&#10;有形固定資産減価償却率">
          <a:extLst>
            <a:ext uri="{FF2B5EF4-FFF2-40B4-BE49-F238E27FC236}">
              <a16:creationId xmlns:a16="http://schemas.microsoft.com/office/drawing/2014/main" id="{570D5C71-CA03-468F-AC3B-4835690BDCA9}"/>
            </a:ext>
          </a:extLst>
        </xdr:cNvPr>
        <xdr:cNvSpPr txBox="1"/>
      </xdr:nvSpPr>
      <xdr:spPr>
        <a:xfrm>
          <a:off x="11900544" y="1768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47262</xdr:rowOff>
    </xdr:from>
    <xdr:ext cx="405111" cy="259045"/>
    <xdr:sp macro="" textlink="">
      <xdr:nvSpPr>
        <xdr:cNvPr id="696" name="n_4mainValue【公民館】&#10;有形固定資産減価償却率">
          <a:extLst>
            <a:ext uri="{FF2B5EF4-FFF2-40B4-BE49-F238E27FC236}">
              <a16:creationId xmlns:a16="http://schemas.microsoft.com/office/drawing/2014/main" id="{77DC5272-D023-4191-BC07-BA9A6EFEC5C2}"/>
            </a:ext>
          </a:extLst>
        </xdr:cNvPr>
        <xdr:cNvSpPr txBox="1"/>
      </xdr:nvSpPr>
      <xdr:spPr>
        <a:xfrm>
          <a:off x="11102984"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697D0A32-154B-46AF-B455-170B1D6A7A3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F0D50F66-AD83-42FC-8879-0DEF71FDAD1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9866FB57-790A-4D02-910F-F6F58A3AE38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71D31437-0B48-4086-9A48-DF0FBA25AFB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4119E4AA-A853-408E-B03C-9EC9D7DA647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E31F2CC2-65FD-4656-8DA9-246FF35B4D5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321F75FB-4CD9-4B69-AF54-C844E23B5D3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58EBF8AA-4067-4382-B505-5257F75B0AC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DD3B3050-D75B-4AF2-A456-CC4C95C3AE2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B64D2BFC-2C2B-4B08-A897-6BB012A4DEA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644A60CD-596C-43F7-AE23-728E426E0BC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3C61EB4A-AF78-40B9-B5F6-AAEB94A99EC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802C54AE-CA5A-4B7F-9AF2-941068247C8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93464A29-300C-47AB-82F3-9DE289CBAB1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BACE0A30-AF25-422B-869B-9330097D4D7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31E4C63C-71D0-405E-85C5-2986FBFC925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35A7AC99-FAAF-4C12-B6C2-7704054D833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D4D729F3-695F-4C97-95A5-2AC1C1FD25BC}"/>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6088BFA1-8AC2-48CC-ACDD-1DE1359FC74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EB2BCEF2-BF64-4460-8C33-AFF1B4A008CF}"/>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75D39B05-ACA9-4D10-9AFB-FBB02F163DB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EAC3C876-38C1-4E68-BE98-12EB18D1D94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3FD89CA-3B39-4EBA-9FE6-FC12E01B03D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720" name="直線コネクタ 719">
          <a:extLst>
            <a:ext uri="{FF2B5EF4-FFF2-40B4-BE49-F238E27FC236}">
              <a16:creationId xmlns:a16="http://schemas.microsoft.com/office/drawing/2014/main" id="{4E1A3B22-2ADC-4EA3-80E4-D7DAE4C561B5}"/>
            </a:ext>
          </a:extLst>
        </xdr:cNvPr>
        <xdr:cNvCxnSpPr/>
      </xdr:nvCxnSpPr>
      <xdr:spPr>
        <a:xfrm flipV="1">
          <a:off x="19509104" y="1695069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21" name="【公民館】&#10;一人当たり面積最小値テキスト">
          <a:extLst>
            <a:ext uri="{FF2B5EF4-FFF2-40B4-BE49-F238E27FC236}">
              <a16:creationId xmlns:a16="http://schemas.microsoft.com/office/drawing/2014/main" id="{F4263A0D-C2E6-42F6-B070-C6B6012A5643}"/>
            </a:ext>
          </a:extLst>
        </xdr:cNvPr>
        <xdr:cNvSpPr txBox="1"/>
      </xdr:nvSpPr>
      <xdr:spPr>
        <a:xfrm>
          <a:off x="195478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2" name="直線コネクタ 721">
          <a:extLst>
            <a:ext uri="{FF2B5EF4-FFF2-40B4-BE49-F238E27FC236}">
              <a16:creationId xmlns:a16="http://schemas.microsoft.com/office/drawing/2014/main" id="{235BEB05-1BC3-440D-80C5-ACBA2F794F14}"/>
            </a:ext>
          </a:extLst>
        </xdr:cNvPr>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723" name="【公民館】&#10;一人当たり面積最大値テキスト">
          <a:extLst>
            <a:ext uri="{FF2B5EF4-FFF2-40B4-BE49-F238E27FC236}">
              <a16:creationId xmlns:a16="http://schemas.microsoft.com/office/drawing/2014/main" id="{602B3E7C-1E99-4846-8155-888AFC0DB4A1}"/>
            </a:ext>
          </a:extLst>
        </xdr:cNvPr>
        <xdr:cNvSpPr txBox="1"/>
      </xdr:nvSpPr>
      <xdr:spPr>
        <a:xfrm>
          <a:off x="19547840" y="167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724" name="直線コネクタ 723">
          <a:extLst>
            <a:ext uri="{FF2B5EF4-FFF2-40B4-BE49-F238E27FC236}">
              <a16:creationId xmlns:a16="http://schemas.microsoft.com/office/drawing/2014/main" id="{EFF6BCE3-80C7-44C8-B32E-3F8DFC1868B4}"/>
            </a:ext>
          </a:extLst>
        </xdr:cNvPr>
        <xdr:cNvCxnSpPr/>
      </xdr:nvCxnSpPr>
      <xdr:spPr>
        <a:xfrm>
          <a:off x="1944370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25" name="【公民館】&#10;一人当たり面積平均値テキスト">
          <a:extLst>
            <a:ext uri="{FF2B5EF4-FFF2-40B4-BE49-F238E27FC236}">
              <a16:creationId xmlns:a16="http://schemas.microsoft.com/office/drawing/2014/main" id="{4CC09415-C3BD-4B7D-A82E-6FF8776F21E9}"/>
            </a:ext>
          </a:extLst>
        </xdr:cNvPr>
        <xdr:cNvSpPr txBox="1"/>
      </xdr:nvSpPr>
      <xdr:spPr>
        <a:xfrm>
          <a:off x="19547840" y="1747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6" name="フローチャート: 判断 725">
          <a:extLst>
            <a:ext uri="{FF2B5EF4-FFF2-40B4-BE49-F238E27FC236}">
              <a16:creationId xmlns:a16="http://schemas.microsoft.com/office/drawing/2014/main" id="{60FD07ED-4922-4E7A-A0C1-FAA0A97BFCEE}"/>
            </a:ext>
          </a:extLst>
        </xdr:cNvPr>
        <xdr:cNvSpPr/>
      </xdr:nvSpPr>
      <xdr:spPr>
        <a:xfrm>
          <a:off x="194589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27" name="フローチャート: 判断 726">
          <a:extLst>
            <a:ext uri="{FF2B5EF4-FFF2-40B4-BE49-F238E27FC236}">
              <a16:creationId xmlns:a16="http://schemas.microsoft.com/office/drawing/2014/main" id="{391F30DC-4EEF-45DC-969A-F57641636EAD}"/>
            </a:ext>
          </a:extLst>
        </xdr:cNvPr>
        <xdr:cNvSpPr/>
      </xdr:nvSpPr>
      <xdr:spPr>
        <a:xfrm>
          <a:off x="1873504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28" name="フローチャート: 判断 727">
          <a:extLst>
            <a:ext uri="{FF2B5EF4-FFF2-40B4-BE49-F238E27FC236}">
              <a16:creationId xmlns:a16="http://schemas.microsoft.com/office/drawing/2014/main" id="{5DAC1524-E8D5-47C9-B328-6897D21759AD}"/>
            </a:ext>
          </a:extLst>
        </xdr:cNvPr>
        <xdr:cNvSpPr/>
      </xdr:nvSpPr>
      <xdr:spPr>
        <a:xfrm>
          <a:off x="179374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29" name="フローチャート: 判断 728">
          <a:extLst>
            <a:ext uri="{FF2B5EF4-FFF2-40B4-BE49-F238E27FC236}">
              <a16:creationId xmlns:a16="http://schemas.microsoft.com/office/drawing/2014/main" id="{1396EC8C-C147-4DAD-B8CC-C0F39DE3E8F5}"/>
            </a:ext>
          </a:extLst>
        </xdr:cNvPr>
        <xdr:cNvSpPr/>
      </xdr:nvSpPr>
      <xdr:spPr>
        <a:xfrm>
          <a:off x="171627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730" name="フローチャート: 判断 729">
          <a:extLst>
            <a:ext uri="{FF2B5EF4-FFF2-40B4-BE49-F238E27FC236}">
              <a16:creationId xmlns:a16="http://schemas.microsoft.com/office/drawing/2014/main" id="{52C7D007-F95E-4F4B-8F48-0DCA16636DF0}"/>
            </a:ext>
          </a:extLst>
        </xdr:cNvPr>
        <xdr:cNvSpPr/>
      </xdr:nvSpPr>
      <xdr:spPr>
        <a:xfrm>
          <a:off x="1638808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E422024-119C-4050-8B06-662C3185F06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62B1962-1172-4A3C-AD15-7553647B87D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8CF9A34-049A-489C-8905-3D9C0D5DB0C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879641E-CFBC-4F4D-9A95-9FCC87AAC74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A5F43D9-E53F-4FDC-9130-D2481BF67A9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736" name="楕円 735">
          <a:extLst>
            <a:ext uri="{FF2B5EF4-FFF2-40B4-BE49-F238E27FC236}">
              <a16:creationId xmlns:a16="http://schemas.microsoft.com/office/drawing/2014/main" id="{230430F6-82C8-41D5-B95D-0053789BF7B9}"/>
            </a:ext>
          </a:extLst>
        </xdr:cNvPr>
        <xdr:cNvSpPr/>
      </xdr:nvSpPr>
      <xdr:spPr>
        <a:xfrm>
          <a:off x="194589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737" name="【公民館】&#10;一人当たり面積該当値テキスト">
          <a:extLst>
            <a:ext uri="{FF2B5EF4-FFF2-40B4-BE49-F238E27FC236}">
              <a16:creationId xmlns:a16="http://schemas.microsoft.com/office/drawing/2014/main" id="{AF4FBCCA-E26B-4DA4-BC98-AB935D62D085}"/>
            </a:ext>
          </a:extLst>
        </xdr:cNvPr>
        <xdr:cNvSpPr txBox="1"/>
      </xdr:nvSpPr>
      <xdr:spPr>
        <a:xfrm>
          <a:off x="19547840"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738" name="楕円 737">
          <a:extLst>
            <a:ext uri="{FF2B5EF4-FFF2-40B4-BE49-F238E27FC236}">
              <a16:creationId xmlns:a16="http://schemas.microsoft.com/office/drawing/2014/main" id="{2C680111-11E8-4F04-8870-B181CB3A4983}"/>
            </a:ext>
          </a:extLst>
        </xdr:cNvPr>
        <xdr:cNvSpPr/>
      </xdr:nvSpPr>
      <xdr:spPr>
        <a:xfrm>
          <a:off x="1873504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739" name="直線コネクタ 738">
          <a:extLst>
            <a:ext uri="{FF2B5EF4-FFF2-40B4-BE49-F238E27FC236}">
              <a16:creationId xmlns:a16="http://schemas.microsoft.com/office/drawing/2014/main" id="{9ADE2F3D-8A75-4E36-B3AE-5EDB466B102A}"/>
            </a:ext>
          </a:extLst>
        </xdr:cNvPr>
        <xdr:cNvCxnSpPr/>
      </xdr:nvCxnSpPr>
      <xdr:spPr>
        <a:xfrm>
          <a:off x="18778220" y="177927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40" name="楕円 739">
          <a:extLst>
            <a:ext uri="{FF2B5EF4-FFF2-40B4-BE49-F238E27FC236}">
              <a16:creationId xmlns:a16="http://schemas.microsoft.com/office/drawing/2014/main" id="{CC9426E1-512C-47AC-89AE-3433E67021B5}"/>
            </a:ext>
          </a:extLst>
        </xdr:cNvPr>
        <xdr:cNvSpPr/>
      </xdr:nvSpPr>
      <xdr:spPr>
        <a:xfrm>
          <a:off x="179374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30480</xdr:rowOff>
    </xdr:to>
    <xdr:cxnSp macro="">
      <xdr:nvCxnSpPr>
        <xdr:cNvPr id="741" name="直線コネクタ 740">
          <a:extLst>
            <a:ext uri="{FF2B5EF4-FFF2-40B4-BE49-F238E27FC236}">
              <a16:creationId xmlns:a16="http://schemas.microsoft.com/office/drawing/2014/main" id="{9A0BDC52-4D3A-4693-BF6E-826FD733464D}"/>
            </a:ext>
          </a:extLst>
        </xdr:cNvPr>
        <xdr:cNvCxnSpPr/>
      </xdr:nvCxnSpPr>
      <xdr:spPr>
        <a:xfrm flipV="1">
          <a:off x="17988280" y="1779270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742" name="楕円 741">
          <a:extLst>
            <a:ext uri="{FF2B5EF4-FFF2-40B4-BE49-F238E27FC236}">
              <a16:creationId xmlns:a16="http://schemas.microsoft.com/office/drawing/2014/main" id="{BE234181-ED88-4215-965C-390DD176E4E6}"/>
            </a:ext>
          </a:extLst>
        </xdr:cNvPr>
        <xdr:cNvSpPr/>
      </xdr:nvSpPr>
      <xdr:spPr>
        <a:xfrm>
          <a:off x="1716278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30480</xdr:rowOff>
    </xdr:to>
    <xdr:cxnSp macro="">
      <xdr:nvCxnSpPr>
        <xdr:cNvPr id="743" name="直線コネクタ 742">
          <a:extLst>
            <a:ext uri="{FF2B5EF4-FFF2-40B4-BE49-F238E27FC236}">
              <a16:creationId xmlns:a16="http://schemas.microsoft.com/office/drawing/2014/main" id="{1E43FF38-14F4-424F-8ECF-B324822BFE16}"/>
            </a:ext>
          </a:extLst>
        </xdr:cNvPr>
        <xdr:cNvCxnSpPr/>
      </xdr:nvCxnSpPr>
      <xdr:spPr>
        <a:xfrm>
          <a:off x="17213580" y="17785079"/>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744" name="楕円 743">
          <a:extLst>
            <a:ext uri="{FF2B5EF4-FFF2-40B4-BE49-F238E27FC236}">
              <a16:creationId xmlns:a16="http://schemas.microsoft.com/office/drawing/2014/main" id="{BE8BF57F-5DD4-4C9F-A80B-CF7DD9599B9B}"/>
            </a:ext>
          </a:extLst>
        </xdr:cNvPr>
        <xdr:cNvSpPr/>
      </xdr:nvSpPr>
      <xdr:spPr>
        <a:xfrm>
          <a:off x="16388080" y="17738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15239</xdr:rowOff>
    </xdr:to>
    <xdr:cxnSp macro="">
      <xdr:nvCxnSpPr>
        <xdr:cNvPr id="745" name="直線コネクタ 744">
          <a:extLst>
            <a:ext uri="{FF2B5EF4-FFF2-40B4-BE49-F238E27FC236}">
              <a16:creationId xmlns:a16="http://schemas.microsoft.com/office/drawing/2014/main" id="{3E425C2D-57E3-4856-ACF5-494AB5BB37B8}"/>
            </a:ext>
          </a:extLst>
        </xdr:cNvPr>
        <xdr:cNvCxnSpPr/>
      </xdr:nvCxnSpPr>
      <xdr:spPr>
        <a:xfrm>
          <a:off x="16431260" y="177850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746" name="n_1aveValue【公民館】&#10;一人当たり面積">
          <a:extLst>
            <a:ext uri="{FF2B5EF4-FFF2-40B4-BE49-F238E27FC236}">
              <a16:creationId xmlns:a16="http://schemas.microsoft.com/office/drawing/2014/main" id="{BF5D140C-6E99-46F8-BFDD-1F5B3C5193D2}"/>
            </a:ext>
          </a:extLst>
        </xdr:cNvPr>
        <xdr:cNvSpPr txBox="1"/>
      </xdr:nvSpPr>
      <xdr:spPr>
        <a:xfrm>
          <a:off x="185611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47" name="n_2aveValue【公民館】&#10;一人当たり面積">
          <a:extLst>
            <a:ext uri="{FF2B5EF4-FFF2-40B4-BE49-F238E27FC236}">
              <a16:creationId xmlns:a16="http://schemas.microsoft.com/office/drawing/2014/main" id="{76027E17-C203-422A-A404-115BC0CD874A}"/>
            </a:ext>
          </a:extLst>
        </xdr:cNvPr>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48" name="n_3aveValue【公民館】&#10;一人当たり面積">
          <a:extLst>
            <a:ext uri="{FF2B5EF4-FFF2-40B4-BE49-F238E27FC236}">
              <a16:creationId xmlns:a16="http://schemas.microsoft.com/office/drawing/2014/main" id="{DDEB7C85-C85E-40AD-9DD4-0C8AC8D46DD6}"/>
            </a:ext>
          </a:extLst>
        </xdr:cNvPr>
        <xdr:cNvSpPr txBox="1"/>
      </xdr:nvSpPr>
      <xdr:spPr>
        <a:xfrm>
          <a:off x="170015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749" name="n_4aveValue【公民館】&#10;一人当たり面積">
          <a:extLst>
            <a:ext uri="{FF2B5EF4-FFF2-40B4-BE49-F238E27FC236}">
              <a16:creationId xmlns:a16="http://schemas.microsoft.com/office/drawing/2014/main" id="{1952BABB-3A44-42EF-8CC4-B7136FF7DEF4}"/>
            </a:ext>
          </a:extLst>
        </xdr:cNvPr>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750" name="n_1mainValue【公民館】&#10;一人当たり面積">
          <a:extLst>
            <a:ext uri="{FF2B5EF4-FFF2-40B4-BE49-F238E27FC236}">
              <a16:creationId xmlns:a16="http://schemas.microsoft.com/office/drawing/2014/main" id="{2A94170A-1EF9-4D64-8CA6-7393CCA8C180}"/>
            </a:ext>
          </a:extLst>
        </xdr:cNvPr>
        <xdr:cNvSpPr txBox="1"/>
      </xdr:nvSpPr>
      <xdr:spPr>
        <a:xfrm>
          <a:off x="185611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51" name="n_2mainValue【公民館】&#10;一人当たり面積">
          <a:extLst>
            <a:ext uri="{FF2B5EF4-FFF2-40B4-BE49-F238E27FC236}">
              <a16:creationId xmlns:a16="http://schemas.microsoft.com/office/drawing/2014/main" id="{D88A4D4F-0BCA-4F76-A555-9E2BB6759645}"/>
            </a:ext>
          </a:extLst>
        </xdr:cNvPr>
        <xdr:cNvSpPr txBox="1"/>
      </xdr:nvSpPr>
      <xdr:spPr>
        <a:xfrm>
          <a:off x="177762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57166</xdr:rowOff>
    </xdr:from>
    <xdr:ext cx="469744" cy="259045"/>
    <xdr:sp macro="" textlink="">
      <xdr:nvSpPr>
        <xdr:cNvPr id="752" name="n_3mainValue【公民館】&#10;一人当たり面積">
          <a:extLst>
            <a:ext uri="{FF2B5EF4-FFF2-40B4-BE49-F238E27FC236}">
              <a16:creationId xmlns:a16="http://schemas.microsoft.com/office/drawing/2014/main" id="{678DDDD4-EFA5-4EB7-8801-A21E0C1DFB98}"/>
            </a:ext>
          </a:extLst>
        </xdr:cNvPr>
        <xdr:cNvSpPr txBox="1"/>
      </xdr:nvSpPr>
      <xdr:spPr>
        <a:xfrm>
          <a:off x="1700156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753" name="n_4mainValue【公民館】&#10;一人当たり面積">
          <a:extLst>
            <a:ext uri="{FF2B5EF4-FFF2-40B4-BE49-F238E27FC236}">
              <a16:creationId xmlns:a16="http://schemas.microsoft.com/office/drawing/2014/main" id="{D790CEA3-E5FF-443C-936E-DF5B75C177D0}"/>
            </a:ext>
          </a:extLst>
        </xdr:cNvPr>
        <xdr:cNvSpPr txBox="1"/>
      </xdr:nvSpPr>
      <xdr:spPr>
        <a:xfrm>
          <a:off x="1622686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DF184611-7D0C-4BC6-B853-FC3FBE21C16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997AC702-92A0-43F5-AE9C-088BFD70177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C7578F40-6357-4405-8435-3911BF038B8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を大きく上回っている施設は、認定こども園・幼稚園・保育所、橋りょう・トンネルであり、特に、認定こども園・幼稚園・保育所に分類される施設について、幼稚園・保育所では多くの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年以上経過しており、これにより有形固定資産減価償却率が類似団体内平均値より高い水準となっている。今後は、施設の整理統合や複合化による施設規模の適正化も含めて検討を行っていく。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内平均値を上回っているものの、公営住宅については、類似団体内平均値を下回っている。これは、市営山下住宅の建替えにより、有形固定資産額が増加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9FB463-23BC-4D87-A087-83BA8CCCED9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A02062-6C78-4F15-BED8-475EFAECB1B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4B2BBC-7C92-43B8-9EFD-F4545F47671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F83CD2-9CE8-41B1-95F0-551D15BF94F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D5EBF1-6ECA-4CD6-9881-3FF39306746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DAE7D4-D130-4C75-A941-DCDCCD3B9A4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075078-3F60-4649-BFA3-6A0404A5809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F1A143-B0FA-4FA3-8B29-B5395AA62BA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5DEC9C-6567-425C-897A-D0CBD688A52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EC5AC0-2458-4074-B941-498F3B55D6E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189,396
186,212
72.72
85,603,291
84,143,922
969,331
44,155,754
53,433,296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8BC79B-B83F-4B9E-A160-CBE7CDE9D1C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C05DB7-BB70-4577-B549-B06AFDE463D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143FDE-DFEF-4A65-8567-521FDD1EF7A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F85F12-E3D0-46D8-A077-0C29CD47E37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14D59D-E391-41B4-82F3-9F651D55B4B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C7AE24-2005-4951-90B3-2B99E532B5A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590EAD-6FC9-425F-9E25-27AF1ADCB67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C99D01-3435-4DD9-888D-846325E0CB8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B14A16-F4F1-493E-9C05-45A08E3A777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2BDA3F-E663-4066-B1FC-6EC7F32769D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8587D6-33DE-4988-BD20-8DFA723244B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D2B524-30CC-4063-9517-7DDC865CD65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51C43F-12A1-47BB-B3E3-D36AD4A2C51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CCA474-7DD4-495A-80E5-4D73E03774D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5DE9A2-9EB0-44BF-A45D-2E473A40867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0FE1FD-24A4-41EB-B52C-CE8B2612F29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7BC417-337F-4ADA-8B83-6274A94F18D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22FDED-EF58-4D65-9E6B-C9708DD3377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2941AE-E5F5-465A-82AA-ABF65A0F833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B1AE34-8563-4CCC-A5EF-90580E33521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4F04C2-7E86-4940-8064-44E3515F12F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6E28B1-EA00-475D-BF40-5C5632FBB8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0A9D1B-2964-4473-8F21-4DE70438EFC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FC29B9-55F7-4023-A873-F6C711FC8C7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36941F-3404-4C8A-8C71-357AAEE3806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49DCDB-F3D9-405F-BAEC-1C375FE618B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8D277A-664E-4632-85C7-D8144C3C209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1A2EE1-625F-49B5-AAB1-800C1A60BF7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E9F600-04C0-476D-A1C3-C70EB0DAA01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1D6F11-1A4E-4176-8FC9-6BBA3827EB7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7A107D-2AA2-4603-A389-537990DADD4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5916EC-F8D6-43D9-902D-F0A1BD71B0A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2FB4538-5378-4D46-80EC-D77218DBEAF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7A98926-E30F-4FCF-8C9E-3E540951D62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7BC698-2FDD-47B5-971F-A9413CD5624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5BB79D-DB12-485B-9366-A66D34FDCED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2A1957D-2361-4404-BF1F-3BFA447C76C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0E956D3-84D7-43E8-8C1E-69A4A8C5DB1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F9CF93-7428-4107-83BF-F9C4CF203D8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2E8D821-3C56-4128-B19A-EBF08FA4529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9C997C6-565A-40B7-B00D-A7EF63AF128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8C7147-10BF-4E83-84DF-D93B0C75856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072DEEB-CBC3-48CB-9A75-4A040EDB523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C9F117-E457-4C2E-8BD7-0B29794DF81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ECF825-EF3D-4D5F-8993-E3442B5B1C1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7784F51-9254-4C9E-8412-7C9DB6F2F06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FE3184C8-AAE6-4292-A3C8-220F44ED318D}"/>
            </a:ext>
          </a:extLst>
        </xdr:cNvPr>
        <xdr:cNvCxnSpPr/>
      </xdr:nvCxnSpPr>
      <xdr:spPr>
        <a:xfrm flipV="1">
          <a:off x="4086225" y="5726974"/>
          <a:ext cx="0" cy="1355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929DF61C-CA3C-412C-9EF9-FBAAAC0DF489}"/>
            </a:ext>
          </a:extLst>
        </xdr:cNvPr>
        <xdr:cNvSpPr txBox="1"/>
      </xdr:nvSpPr>
      <xdr:spPr>
        <a:xfrm>
          <a:off x="412496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2EE6FA1C-C515-46E1-9556-7AA539AA018D}"/>
            </a:ext>
          </a:extLst>
        </xdr:cNvPr>
        <xdr:cNvCxnSpPr/>
      </xdr:nvCxnSpPr>
      <xdr:spPr>
        <a:xfrm>
          <a:off x="4020820" y="708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8875D3C8-D6F9-4AE0-900A-FBE3705952AD}"/>
            </a:ext>
          </a:extLst>
        </xdr:cNvPr>
        <xdr:cNvSpPr txBox="1"/>
      </xdr:nvSpPr>
      <xdr:spPr>
        <a:xfrm>
          <a:off x="412496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1EF37E05-F8B0-4D34-B4AC-4CE13651CFA0}"/>
            </a:ext>
          </a:extLst>
        </xdr:cNvPr>
        <xdr:cNvCxnSpPr/>
      </xdr:nvCxnSpPr>
      <xdr:spPr>
        <a:xfrm>
          <a:off x="402082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D449402E-1531-446C-8C70-9F174595896B}"/>
            </a:ext>
          </a:extLst>
        </xdr:cNvPr>
        <xdr:cNvSpPr txBox="1"/>
      </xdr:nvSpPr>
      <xdr:spPr>
        <a:xfrm>
          <a:off x="412496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44D7A194-1AA3-48E0-A982-D2288E15E77F}"/>
            </a:ext>
          </a:extLst>
        </xdr:cNvPr>
        <xdr:cNvSpPr/>
      </xdr:nvSpPr>
      <xdr:spPr>
        <a:xfrm>
          <a:off x="403606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0F9C1467-7D25-4F55-91F4-EFDCBB05DE4C}"/>
            </a:ext>
          </a:extLst>
        </xdr:cNvPr>
        <xdr:cNvSpPr/>
      </xdr:nvSpPr>
      <xdr:spPr>
        <a:xfrm>
          <a:off x="33121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F7132760-1F25-4C6F-9433-AC336C96973D}"/>
            </a:ext>
          </a:extLst>
        </xdr:cNvPr>
        <xdr:cNvSpPr/>
      </xdr:nvSpPr>
      <xdr:spPr>
        <a:xfrm>
          <a:off x="251460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CC961B67-C12A-40CB-9CED-DF5F67D5D3A9}"/>
            </a:ext>
          </a:extLst>
        </xdr:cNvPr>
        <xdr:cNvSpPr/>
      </xdr:nvSpPr>
      <xdr:spPr>
        <a:xfrm>
          <a:off x="17399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82D1E034-01E9-4FAE-BDC0-4990D5A3E335}"/>
            </a:ext>
          </a:extLst>
        </xdr:cNvPr>
        <xdr:cNvSpPr/>
      </xdr:nvSpPr>
      <xdr:spPr>
        <a:xfrm>
          <a:off x="965200" y="62607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6DA963-CF19-4446-AF51-60C476A4A6A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9FBE85-64C3-490D-BF55-1C47BDB1BC5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6EE50D-0F3F-4AA9-91A2-519FDA92B71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F6AB69-0A17-4DB2-A689-57397513F43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DE153F8-CF74-4C2F-A393-5BE808545B5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162560</xdr:rowOff>
    </xdr:from>
    <xdr:to>
      <xdr:col>24</xdr:col>
      <xdr:colOff>114300</xdr:colOff>
      <xdr:row>42</xdr:row>
      <xdr:rowOff>92710</xdr:rowOff>
    </xdr:to>
    <xdr:sp macro="" textlink="">
      <xdr:nvSpPr>
        <xdr:cNvPr id="74" name="楕円 73">
          <a:extLst>
            <a:ext uri="{FF2B5EF4-FFF2-40B4-BE49-F238E27FC236}">
              <a16:creationId xmlns:a16="http://schemas.microsoft.com/office/drawing/2014/main" id="{B7918FD1-6F55-4870-8F97-D6751177BA7D}"/>
            </a:ext>
          </a:extLst>
        </xdr:cNvPr>
        <xdr:cNvSpPr/>
      </xdr:nvSpPr>
      <xdr:spPr>
        <a:xfrm>
          <a:off x="4036060" y="7035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77487</xdr:rowOff>
    </xdr:from>
    <xdr:ext cx="405111" cy="259045"/>
    <xdr:sp macro="" textlink="">
      <xdr:nvSpPr>
        <xdr:cNvPr id="75" name="【図書館】&#10;有形固定資産減価償却率該当値テキスト">
          <a:extLst>
            <a:ext uri="{FF2B5EF4-FFF2-40B4-BE49-F238E27FC236}">
              <a16:creationId xmlns:a16="http://schemas.microsoft.com/office/drawing/2014/main" id="{989A538F-50A5-4C76-BE6B-D0FD5B954452}"/>
            </a:ext>
          </a:extLst>
        </xdr:cNvPr>
        <xdr:cNvSpPr txBox="1"/>
      </xdr:nvSpPr>
      <xdr:spPr>
        <a:xfrm>
          <a:off x="412496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30299</xdr:rowOff>
    </xdr:from>
    <xdr:to>
      <xdr:col>20</xdr:col>
      <xdr:colOff>38100</xdr:colOff>
      <xdr:row>42</xdr:row>
      <xdr:rowOff>131899</xdr:rowOff>
    </xdr:to>
    <xdr:sp macro="" textlink="">
      <xdr:nvSpPr>
        <xdr:cNvPr id="76" name="楕円 75">
          <a:extLst>
            <a:ext uri="{FF2B5EF4-FFF2-40B4-BE49-F238E27FC236}">
              <a16:creationId xmlns:a16="http://schemas.microsoft.com/office/drawing/2014/main" id="{8429AFC0-5FFA-45E7-BD4A-D9924148F95E}"/>
            </a:ext>
          </a:extLst>
        </xdr:cNvPr>
        <xdr:cNvSpPr/>
      </xdr:nvSpPr>
      <xdr:spPr>
        <a:xfrm>
          <a:off x="3312160" y="7071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41910</xdr:rowOff>
    </xdr:from>
    <xdr:to>
      <xdr:col>24</xdr:col>
      <xdr:colOff>63500</xdr:colOff>
      <xdr:row>42</xdr:row>
      <xdr:rowOff>81099</xdr:rowOff>
    </xdr:to>
    <xdr:cxnSp macro="">
      <xdr:nvCxnSpPr>
        <xdr:cNvPr id="77" name="直線コネクタ 76">
          <a:extLst>
            <a:ext uri="{FF2B5EF4-FFF2-40B4-BE49-F238E27FC236}">
              <a16:creationId xmlns:a16="http://schemas.microsoft.com/office/drawing/2014/main" id="{1685A764-B7E5-4667-B86F-C29069159F00}"/>
            </a:ext>
          </a:extLst>
        </xdr:cNvPr>
        <xdr:cNvCxnSpPr/>
      </xdr:nvCxnSpPr>
      <xdr:spPr>
        <a:xfrm flipV="1">
          <a:off x="3355340" y="7082790"/>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E5821E4D-CC8C-4C24-908D-5BE4E5E269C8}"/>
            </a:ext>
          </a:extLst>
        </xdr:cNvPr>
        <xdr:cNvSpPr/>
      </xdr:nvSpPr>
      <xdr:spPr>
        <a:xfrm>
          <a:off x="251460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81099</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2663BB62-163E-4474-81ED-EA6874773348}"/>
            </a:ext>
          </a:extLst>
        </xdr:cNvPr>
        <xdr:cNvCxnSpPr/>
      </xdr:nvCxnSpPr>
      <xdr:spPr>
        <a:xfrm flipV="1">
          <a:off x="2565400" y="7121979"/>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25400</xdr:rowOff>
    </xdr:from>
    <xdr:to>
      <xdr:col>10</xdr:col>
      <xdr:colOff>165100</xdr:colOff>
      <xdr:row>42</xdr:row>
      <xdr:rowOff>127000</xdr:rowOff>
    </xdr:to>
    <xdr:sp macro="" textlink="">
      <xdr:nvSpPr>
        <xdr:cNvPr id="80" name="楕円 79">
          <a:extLst>
            <a:ext uri="{FF2B5EF4-FFF2-40B4-BE49-F238E27FC236}">
              <a16:creationId xmlns:a16="http://schemas.microsoft.com/office/drawing/2014/main" id="{3D211BB7-4AB8-405E-82F1-B300D42DD5B2}"/>
            </a:ext>
          </a:extLst>
        </xdr:cNvPr>
        <xdr:cNvSpPr/>
      </xdr:nvSpPr>
      <xdr:spPr>
        <a:xfrm>
          <a:off x="17399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76200</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68B6F5D9-5D3E-46D9-97BC-53E3CF254E71}"/>
            </a:ext>
          </a:extLst>
        </xdr:cNvPr>
        <xdr:cNvCxnSpPr/>
      </xdr:nvCxnSpPr>
      <xdr:spPr>
        <a:xfrm>
          <a:off x="1790700" y="7117080"/>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160927</xdr:rowOff>
    </xdr:from>
    <xdr:to>
      <xdr:col>6</xdr:col>
      <xdr:colOff>38100</xdr:colOff>
      <xdr:row>42</xdr:row>
      <xdr:rowOff>91077</xdr:rowOff>
    </xdr:to>
    <xdr:sp macro="" textlink="">
      <xdr:nvSpPr>
        <xdr:cNvPr id="82" name="楕円 81">
          <a:extLst>
            <a:ext uri="{FF2B5EF4-FFF2-40B4-BE49-F238E27FC236}">
              <a16:creationId xmlns:a16="http://schemas.microsoft.com/office/drawing/2014/main" id="{E7FD7332-5F9C-4992-A96C-02ED3148FF3C}"/>
            </a:ext>
          </a:extLst>
        </xdr:cNvPr>
        <xdr:cNvSpPr/>
      </xdr:nvSpPr>
      <xdr:spPr>
        <a:xfrm>
          <a:off x="965200" y="7034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40277</xdr:rowOff>
    </xdr:from>
    <xdr:to>
      <xdr:col>10</xdr:col>
      <xdr:colOff>114300</xdr:colOff>
      <xdr:row>42</xdr:row>
      <xdr:rowOff>76200</xdr:rowOff>
    </xdr:to>
    <xdr:cxnSp macro="">
      <xdr:nvCxnSpPr>
        <xdr:cNvPr id="83" name="直線コネクタ 82">
          <a:extLst>
            <a:ext uri="{FF2B5EF4-FFF2-40B4-BE49-F238E27FC236}">
              <a16:creationId xmlns:a16="http://schemas.microsoft.com/office/drawing/2014/main" id="{0F2AECF1-6CC7-4032-A17F-668EC2829204}"/>
            </a:ext>
          </a:extLst>
        </xdr:cNvPr>
        <xdr:cNvCxnSpPr/>
      </xdr:nvCxnSpPr>
      <xdr:spPr>
        <a:xfrm>
          <a:off x="1008380" y="708115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EFE6D71A-9E94-4E8B-BBB3-B12E77A7C01C}"/>
            </a:ext>
          </a:extLst>
        </xdr:cNvPr>
        <xdr:cNvSpPr txBox="1"/>
      </xdr:nvSpPr>
      <xdr:spPr>
        <a:xfrm>
          <a:off x="317056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56D59A80-6746-43C6-B16F-3E3144B17D87}"/>
            </a:ext>
          </a:extLst>
        </xdr:cNvPr>
        <xdr:cNvSpPr txBox="1"/>
      </xdr:nvSpPr>
      <xdr:spPr>
        <a:xfrm>
          <a:off x="238570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00D4642F-EC5F-462E-A4C8-21E5966C6359}"/>
            </a:ext>
          </a:extLst>
        </xdr:cNvPr>
        <xdr:cNvSpPr txBox="1"/>
      </xdr:nvSpPr>
      <xdr:spPr>
        <a:xfrm>
          <a:off x="161100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a:extLst>
            <a:ext uri="{FF2B5EF4-FFF2-40B4-BE49-F238E27FC236}">
              <a16:creationId xmlns:a16="http://schemas.microsoft.com/office/drawing/2014/main" id="{DA3C63BE-160E-430E-B433-5BE7126ED6FB}"/>
            </a:ext>
          </a:extLst>
        </xdr:cNvPr>
        <xdr:cNvSpPr txBox="1"/>
      </xdr:nvSpPr>
      <xdr:spPr>
        <a:xfrm>
          <a:off x="83630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123026</xdr:rowOff>
    </xdr:from>
    <xdr:ext cx="405111" cy="259045"/>
    <xdr:sp macro="" textlink="">
      <xdr:nvSpPr>
        <xdr:cNvPr id="88" name="n_1mainValue【図書館】&#10;有形固定資産減価償却率">
          <a:extLst>
            <a:ext uri="{FF2B5EF4-FFF2-40B4-BE49-F238E27FC236}">
              <a16:creationId xmlns:a16="http://schemas.microsoft.com/office/drawing/2014/main" id="{E9ADBB79-2C12-40EC-960E-FB4E984A44FD}"/>
            </a:ext>
          </a:extLst>
        </xdr:cNvPr>
        <xdr:cNvSpPr txBox="1"/>
      </xdr:nvSpPr>
      <xdr:spPr>
        <a:xfrm>
          <a:off x="3170564" y="716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1703321D-F812-4DCC-A172-8FC0AE9618B6}"/>
            </a:ext>
          </a:extLst>
        </xdr:cNvPr>
        <xdr:cNvSpPr txBox="1"/>
      </xdr:nvSpPr>
      <xdr:spPr>
        <a:xfrm>
          <a:off x="23533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88CC0220-E068-45EC-8473-4674A4451243}"/>
            </a:ext>
          </a:extLst>
        </xdr:cNvPr>
        <xdr:cNvSpPr txBox="1"/>
      </xdr:nvSpPr>
      <xdr:spPr>
        <a:xfrm>
          <a:off x="161100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2BA11FA9-BB68-413D-AF97-49DFA5B4F50A}"/>
            </a:ext>
          </a:extLst>
        </xdr:cNvPr>
        <xdr:cNvSpPr txBox="1"/>
      </xdr:nvSpPr>
      <xdr:spPr>
        <a:xfrm>
          <a:off x="83630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2AA58B6-E4AD-458C-AA39-548FECB5CE2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9960170-377A-4A18-98A8-7EC1532A4E0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3BFCBE7-2D5C-4AE0-83C0-78F0190E24F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3C1CAB-CB73-472E-B422-C1B472B7AF1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924C802-421E-479E-B2C8-0C8FB5ACEC2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3D5252D-058B-4A9B-B8F8-384939379BC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242229A-AB32-4CF9-B037-626759A880A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F358FB6-0D7C-4FBD-94A8-662CF04B14E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B2972A2-B5B1-4925-B1D2-0EC7D76E6E3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DC371A5-1ACC-4859-84F7-A9AA2B7B2D4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E12F4FB-F8AE-483D-9193-B61B0E52C08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41D96DC-5E12-4B8A-A134-22D5F77553F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34B170A-CA4D-463F-A046-A7423C4C04B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5498B35-CD41-4F7D-9BC4-DE5999E31EC7}"/>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3CFE7C8-7979-423C-8A20-D4B2A53E3551}"/>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0993728-ABEC-4762-89E1-86FBB2F68B41}"/>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D7A0B9D-E574-4922-8C40-2EA3697AC2F2}"/>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C799E90-8347-4613-94FF-B1ED4BA83C6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80122D8-1C63-4544-A667-B834B0EE221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3808B04-94E7-40FB-A415-3AACF00796A4}"/>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4DE0088-8892-4DEB-B434-8DE33465925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9894C926-2648-4D64-A8CB-D6033A08E32B}"/>
            </a:ext>
          </a:extLst>
        </xdr:cNvPr>
        <xdr:cNvCxnSpPr/>
      </xdr:nvCxnSpPr>
      <xdr:spPr>
        <a:xfrm flipV="1">
          <a:off x="9219565" y="557403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30FAB51C-408D-4A30-ADFC-92A21D467547}"/>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B4F86066-5F77-4939-8BC0-377249EBF8BC}"/>
            </a:ext>
          </a:extLst>
        </xdr:cNvPr>
        <xdr:cNvCxnSpPr/>
      </xdr:nvCxnSpPr>
      <xdr:spPr>
        <a:xfrm>
          <a:off x="915416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A4F053DF-FD31-4E93-9C7E-AB2839B86C19}"/>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A33DE09F-D963-4C73-AC93-C784613768DC}"/>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82D090F1-7CB6-4A13-99C1-9AAF1D636B0B}"/>
            </a:ext>
          </a:extLst>
        </xdr:cNvPr>
        <xdr:cNvSpPr txBox="1"/>
      </xdr:nvSpPr>
      <xdr:spPr>
        <a:xfrm>
          <a:off x="92583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A775D7D6-DC02-40A1-8633-E1A8563C75B8}"/>
            </a:ext>
          </a:extLst>
        </xdr:cNvPr>
        <xdr:cNvSpPr/>
      </xdr:nvSpPr>
      <xdr:spPr>
        <a:xfrm>
          <a:off x="91922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555A5721-669D-431A-8246-DF7156B08C24}"/>
            </a:ext>
          </a:extLst>
        </xdr:cNvPr>
        <xdr:cNvSpPr/>
      </xdr:nvSpPr>
      <xdr:spPr>
        <a:xfrm>
          <a:off x="844550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B5C5C27D-045E-4F4A-9014-5D3DD01FD119}"/>
            </a:ext>
          </a:extLst>
        </xdr:cNvPr>
        <xdr:cNvSpPr/>
      </xdr:nvSpPr>
      <xdr:spPr>
        <a:xfrm>
          <a:off x="76708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79BE954F-93DF-443C-84C6-78E1C98FD04A}"/>
            </a:ext>
          </a:extLst>
        </xdr:cNvPr>
        <xdr:cNvSpPr/>
      </xdr:nvSpPr>
      <xdr:spPr>
        <a:xfrm>
          <a:off x="68732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6059F09D-3F0B-4E17-AC0D-6950ED868685}"/>
            </a:ext>
          </a:extLst>
        </xdr:cNvPr>
        <xdr:cNvSpPr/>
      </xdr:nvSpPr>
      <xdr:spPr>
        <a:xfrm>
          <a:off x="60985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D2DE92F-C529-45A9-808C-E310CD5C02C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127133-856A-498A-9E5B-2369A2F8600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5DB940-BEFA-4F15-AEF1-EEF51BA87FF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3906FE-F5EA-4898-854D-FCAF63AA3C1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A87418-6983-469D-8720-3CC217E7F63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id="{164F1CD8-C8DF-4B84-84C3-F7B63B810AAE}"/>
            </a:ext>
          </a:extLst>
        </xdr:cNvPr>
        <xdr:cNvSpPr/>
      </xdr:nvSpPr>
      <xdr:spPr>
        <a:xfrm>
          <a:off x="919226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66057</xdr:rowOff>
    </xdr:from>
    <xdr:ext cx="469744" cy="259045"/>
    <xdr:sp macro="" textlink="">
      <xdr:nvSpPr>
        <xdr:cNvPr id="130" name="【図書館】&#10;一人当たり面積該当値テキスト">
          <a:extLst>
            <a:ext uri="{FF2B5EF4-FFF2-40B4-BE49-F238E27FC236}">
              <a16:creationId xmlns:a16="http://schemas.microsoft.com/office/drawing/2014/main" id="{E2B076CF-EF47-4875-AF40-20E79D9C1CDB}"/>
            </a:ext>
          </a:extLst>
        </xdr:cNvPr>
        <xdr:cNvSpPr txBox="1"/>
      </xdr:nvSpPr>
      <xdr:spPr>
        <a:xfrm>
          <a:off x="9258300" y="66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a:extLst>
            <a:ext uri="{FF2B5EF4-FFF2-40B4-BE49-F238E27FC236}">
              <a16:creationId xmlns:a16="http://schemas.microsoft.com/office/drawing/2014/main" id="{EC0EC8C2-7C42-45EA-8D7E-353B7F9D4537}"/>
            </a:ext>
          </a:extLst>
        </xdr:cNvPr>
        <xdr:cNvSpPr/>
      </xdr:nvSpPr>
      <xdr:spPr>
        <a:xfrm>
          <a:off x="844550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32" name="直線コネクタ 131">
          <a:extLst>
            <a:ext uri="{FF2B5EF4-FFF2-40B4-BE49-F238E27FC236}">
              <a16:creationId xmlns:a16="http://schemas.microsoft.com/office/drawing/2014/main" id="{D38EEB12-53CD-460B-8494-10326FF638B5}"/>
            </a:ext>
          </a:extLst>
        </xdr:cNvPr>
        <xdr:cNvCxnSpPr/>
      </xdr:nvCxnSpPr>
      <xdr:spPr>
        <a:xfrm>
          <a:off x="8496300" y="67360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3" name="楕円 132">
          <a:extLst>
            <a:ext uri="{FF2B5EF4-FFF2-40B4-BE49-F238E27FC236}">
              <a16:creationId xmlns:a16="http://schemas.microsoft.com/office/drawing/2014/main" id="{BE60172D-3920-4894-94D4-A18D60E5C621}"/>
            </a:ext>
          </a:extLst>
        </xdr:cNvPr>
        <xdr:cNvSpPr/>
      </xdr:nvSpPr>
      <xdr:spPr>
        <a:xfrm>
          <a:off x="767080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34" name="直線コネクタ 133">
          <a:extLst>
            <a:ext uri="{FF2B5EF4-FFF2-40B4-BE49-F238E27FC236}">
              <a16:creationId xmlns:a16="http://schemas.microsoft.com/office/drawing/2014/main" id="{F0579819-2294-45CA-8715-EE9A1BCA4874}"/>
            </a:ext>
          </a:extLst>
        </xdr:cNvPr>
        <xdr:cNvCxnSpPr/>
      </xdr:nvCxnSpPr>
      <xdr:spPr>
        <a:xfrm>
          <a:off x="7713980" y="6736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a:extLst>
            <a:ext uri="{FF2B5EF4-FFF2-40B4-BE49-F238E27FC236}">
              <a16:creationId xmlns:a16="http://schemas.microsoft.com/office/drawing/2014/main" id="{D2526F1C-90AE-4F55-9F5C-C3A7B9C7CF29}"/>
            </a:ext>
          </a:extLst>
        </xdr:cNvPr>
        <xdr:cNvSpPr/>
      </xdr:nvSpPr>
      <xdr:spPr>
        <a:xfrm>
          <a:off x="68732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6" name="直線コネクタ 135">
          <a:extLst>
            <a:ext uri="{FF2B5EF4-FFF2-40B4-BE49-F238E27FC236}">
              <a16:creationId xmlns:a16="http://schemas.microsoft.com/office/drawing/2014/main" id="{61F5BE3E-CEDA-4743-A5C8-081C8345C11D}"/>
            </a:ext>
          </a:extLst>
        </xdr:cNvPr>
        <xdr:cNvCxnSpPr/>
      </xdr:nvCxnSpPr>
      <xdr:spPr>
        <a:xfrm>
          <a:off x="6924040" y="67360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7" name="楕円 136">
          <a:extLst>
            <a:ext uri="{FF2B5EF4-FFF2-40B4-BE49-F238E27FC236}">
              <a16:creationId xmlns:a16="http://schemas.microsoft.com/office/drawing/2014/main" id="{CCCD5D73-61B6-450A-A4B4-60597A90E479}"/>
            </a:ext>
          </a:extLst>
        </xdr:cNvPr>
        <xdr:cNvSpPr/>
      </xdr:nvSpPr>
      <xdr:spPr>
        <a:xfrm>
          <a:off x="60985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30480</xdr:rowOff>
    </xdr:to>
    <xdr:cxnSp macro="">
      <xdr:nvCxnSpPr>
        <xdr:cNvPr id="138" name="直線コネクタ 137">
          <a:extLst>
            <a:ext uri="{FF2B5EF4-FFF2-40B4-BE49-F238E27FC236}">
              <a16:creationId xmlns:a16="http://schemas.microsoft.com/office/drawing/2014/main" id="{9D3045A8-FED7-4AF3-A3FB-3BD6CB5171D7}"/>
            </a:ext>
          </a:extLst>
        </xdr:cNvPr>
        <xdr:cNvCxnSpPr/>
      </xdr:nvCxnSpPr>
      <xdr:spPr>
        <a:xfrm>
          <a:off x="6149340" y="67360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1AE3FBFF-027C-472A-B6AE-347669C93075}"/>
            </a:ext>
          </a:extLst>
        </xdr:cNvPr>
        <xdr:cNvSpPr txBox="1"/>
      </xdr:nvSpPr>
      <xdr:spPr>
        <a:xfrm>
          <a:off x="827158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D8F8B330-C4A1-4229-9B7A-7DE8A23D74A1}"/>
            </a:ext>
          </a:extLst>
        </xdr:cNvPr>
        <xdr:cNvSpPr txBox="1"/>
      </xdr:nvSpPr>
      <xdr:spPr>
        <a:xfrm>
          <a:off x="750958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1" name="n_3aveValue【図書館】&#10;一人当たり面積">
          <a:extLst>
            <a:ext uri="{FF2B5EF4-FFF2-40B4-BE49-F238E27FC236}">
              <a16:creationId xmlns:a16="http://schemas.microsoft.com/office/drawing/2014/main" id="{16BE0AC9-EDC5-4F37-9F39-862EB5829E8A}"/>
            </a:ext>
          </a:extLst>
        </xdr:cNvPr>
        <xdr:cNvSpPr txBox="1"/>
      </xdr:nvSpPr>
      <xdr:spPr>
        <a:xfrm>
          <a:off x="67120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263C4B14-7A48-482C-8A21-F661B33B14FB}"/>
            </a:ext>
          </a:extLst>
        </xdr:cNvPr>
        <xdr:cNvSpPr txBox="1"/>
      </xdr:nvSpPr>
      <xdr:spPr>
        <a:xfrm>
          <a:off x="59373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3" name="n_1mainValue【図書館】&#10;一人当たり面積">
          <a:extLst>
            <a:ext uri="{FF2B5EF4-FFF2-40B4-BE49-F238E27FC236}">
              <a16:creationId xmlns:a16="http://schemas.microsoft.com/office/drawing/2014/main" id="{3CCB9095-3381-4B15-A3B0-C077E01B23CE}"/>
            </a:ext>
          </a:extLst>
        </xdr:cNvPr>
        <xdr:cNvSpPr txBox="1"/>
      </xdr:nvSpPr>
      <xdr:spPr>
        <a:xfrm>
          <a:off x="8271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4" name="n_2mainValue【図書館】&#10;一人当たり面積">
          <a:extLst>
            <a:ext uri="{FF2B5EF4-FFF2-40B4-BE49-F238E27FC236}">
              <a16:creationId xmlns:a16="http://schemas.microsoft.com/office/drawing/2014/main" id="{F2669276-CFEF-43B9-B3AC-B17989548B4D}"/>
            </a:ext>
          </a:extLst>
        </xdr:cNvPr>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5" name="n_3mainValue【図書館】&#10;一人当たり面積">
          <a:extLst>
            <a:ext uri="{FF2B5EF4-FFF2-40B4-BE49-F238E27FC236}">
              <a16:creationId xmlns:a16="http://schemas.microsoft.com/office/drawing/2014/main" id="{55E75F56-54C4-40FC-BFD3-E398F3262E9B}"/>
            </a:ext>
          </a:extLst>
        </xdr:cNvPr>
        <xdr:cNvSpPr txBox="1"/>
      </xdr:nvSpPr>
      <xdr:spPr>
        <a:xfrm>
          <a:off x="67120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6" name="n_4mainValue【図書館】&#10;一人当たり面積">
          <a:extLst>
            <a:ext uri="{FF2B5EF4-FFF2-40B4-BE49-F238E27FC236}">
              <a16:creationId xmlns:a16="http://schemas.microsoft.com/office/drawing/2014/main" id="{E15C9B9C-C1F1-4C31-981E-DFCBD6C4F8E9}"/>
            </a:ext>
          </a:extLst>
        </xdr:cNvPr>
        <xdr:cNvSpPr txBox="1"/>
      </xdr:nvSpPr>
      <xdr:spPr>
        <a:xfrm>
          <a:off x="59373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C081A6A-0F81-43D9-B523-1678B8EF005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A3527D5-5210-418B-B093-B8D0975ADBF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B75BCA7-4082-458E-BE60-9BB4A3CB86A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4F1276F-8E85-4FA9-960B-C4E7A3A9517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C30D96A-ABC0-4158-BC3B-14E08174C2C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5497033-907E-4A34-807D-D318B4EF331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D53C0C2-7404-4B66-9678-6A07F7BFB03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8BB99F6-CFC6-4EF1-9863-919EF5C174B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8E87A8B-8932-4050-A061-19D6D59BC55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35AB95E-BFCA-4D4C-ACF9-231EA67BF24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282D14A-600E-403C-A245-9DE8B9145D2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7C73F2AC-CB79-4CEF-A457-58AD127E8535}"/>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D79C935D-61DF-4966-8C29-0C5FAF8C15CB}"/>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3FCAC3D5-8CA8-44EC-81EA-FC3FBD00EBA3}"/>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E69E8DAC-2AB2-450D-98E3-63804A780225}"/>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83D5799B-8A8D-4676-BB76-149C9660112A}"/>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31A925BA-168F-47AB-A334-C154B8EF4E13}"/>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4ECC91E4-94A5-4F95-84FF-038211B1DBBE}"/>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F18D6613-3DE7-45BA-A7D6-0C1244DC19B1}"/>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9C3DEF2-8B28-472C-AB93-4EE03E025F9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82D44792-8531-4D7D-85A6-8E66078DC9B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6D49A56B-9C4D-46E0-A565-145F0250A3A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8BB52851-F98B-4717-B1FF-0E5D2AA38AE3}"/>
            </a:ext>
          </a:extLst>
        </xdr:cNvPr>
        <xdr:cNvCxnSpPr/>
      </xdr:nvCxnSpPr>
      <xdr:spPr>
        <a:xfrm flipV="1">
          <a:off x="4086225" y="9456420"/>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AF3F23DE-5AEC-47E7-8827-6B5455454366}"/>
            </a:ext>
          </a:extLst>
        </xdr:cNvPr>
        <xdr:cNvSpPr txBox="1"/>
      </xdr:nvSpPr>
      <xdr:spPr>
        <a:xfrm>
          <a:off x="4124960" y="1074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F646561D-5945-4255-9B1F-36B6750341A9}"/>
            </a:ext>
          </a:extLst>
        </xdr:cNvPr>
        <xdr:cNvCxnSpPr/>
      </xdr:nvCxnSpPr>
      <xdr:spPr>
        <a:xfrm>
          <a:off x="402082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EF753B7-0BE4-40DD-A03E-706A5FE7ABFF}"/>
            </a:ext>
          </a:extLst>
        </xdr:cNvPr>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B8985C6C-AF1C-4710-BBCB-F7C18CB3EB09}"/>
            </a:ext>
          </a:extLst>
        </xdr:cNvPr>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1B9166F-5805-47AF-840D-7E9DD84BBAFC}"/>
            </a:ext>
          </a:extLst>
        </xdr:cNvPr>
        <xdr:cNvSpPr txBox="1"/>
      </xdr:nvSpPr>
      <xdr:spPr>
        <a:xfrm>
          <a:off x="412496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F1EF247B-4CF0-490C-8D40-748524A07B2D}"/>
            </a:ext>
          </a:extLst>
        </xdr:cNvPr>
        <xdr:cNvSpPr/>
      </xdr:nvSpPr>
      <xdr:spPr>
        <a:xfrm>
          <a:off x="403606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FDB018E7-79D3-4444-BB97-ABB5D3F3DBEA}"/>
            </a:ext>
          </a:extLst>
        </xdr:cNvPr>
        <xdr:cNvSpPr/>
      </xdr:nvSpPr>
      <xdr:spPr>
        <a:xfrm>
          <a:off x="3312160" y="10149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F4167B13-F328-482C-A3FC-9D913DA302BA}"/>
            </a:ext>
          </a:extLst>
        </xdr:cNvPr>
        <xdr:cNvSpPr/>
      </xdr:nvSpPr>
      <xdr:spPr>
        <a:xfrm>
          <a:off x="25146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EE35F838-A43B-49EA-8206-C179DB319235}"/>
            </a:ext>
          </a:extLst>
        </xdr:cNvPr>
        <xdr:cNvSpPr/>
      </xdr:nvSpPr>
      <xdr:spPr>
        <a:xfrm>
          <a:off x="17399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475A9F90-5742-432D-8B4D-0D4AE5791B26}"/>
            </a:ext>
          </a:extLst>
        </xdr:cNvPr>
        <xdr:cNvSpPr/>
      </xdr:nvSpPr>
      <xdr:spPr>
        <a:xfrm>
          <a:off x="965200" y="10041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8B29EFF-F7E3-4372-A461-05B7065DF43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42101BD-A117-47EC-BFC4-E87A91EC035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25DD708-D3CD-48E2-A9DF-AD11EFEC17B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F6A120-5FD1-4929-AF8F-B28DAB347F1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0E216F5-CC0B-4AC1-8A44-91E709DB675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85" name="楕円 184">
          <a:extLst>
            <a:ext uri="{FF2B5EF4-FFF2-40B4-BE49-F238E27FC236}">
              <a16:creationId xmlns:a16="http://schemas.microsoft.com/office/drawing/2014/main" id="{C81FBA11-3C56-49ED-ABC0-F4CCBB3E6C2B}"/>
            </a:ext>
          </a:extLst>
        </xdr:cNvPr>
        <xdr:cNvSpPr/>
      </xdr:nvSpPr>
      <xdr:spPr>
        <a:xfrm>
          <a:off x="4036060" y="102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42365D1-5765-47B7-8132-99A6CA887213}"/>
            </a:ext>
          </a:extLst>
        </xdr:cNvPr>
        <xdr:cNvSpPr txBox="1"/>
      </xdr:nvSpPr>
      <xdr:spPr>
        <a:xfrm>
          <a:off x="4124960" y="1025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36068</xdr:rowOff>
    </xdr:from>
    <xdr:to>
      <xdr:col>20</xdr:col>
      <xdr:colOff>38100</xdr:colOff>
      <xdr:row>61</xdr:row>
      <xdr:rowOff>137668</xdr:rowOff>
    </xdr:to>
    <xdr:sp macro="" textlink="">
      <xdr:nvSpPr>
        <xdr:cNvPr id="187" name="楕円 186">
          <a:extLst>
            <a:ext uri="{FF2B5EF4-FFF2-40B4-BE49-F238E27FC236}">
              <a16:creationId xmlns:a16="http://schemas.microsoft.com/office/drawing/2014/main" id="{C86F6FD7-5869-4BD2-8887-45751519F74C}"/>
            </a:ext>
          </a:extLst>
        </xdr:cNvPr>
        <xdr:cNvSpPr/>
      </xdr:nvSpPr>
      <xdr:spPr>
        <a:xfrm>
          <a:off x="3312160" y="102621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86868</xdr:rowOff>
    </xdr:from>
    <xdr:to>
      <xdr:col>24</xdr:col>
      <xdr:colOff>63500</xdr:colOff>
      <xdr:row>61</xdr:row>
      <xdr:rowOff>98298</xdr:rowOff>
    </xdr:to>
    <xdr:cxnSp macro="">
      <xdr:nvCxnSpPr>
        <xdr:cNvPr id="188" name="直線コネクタ 187">
          <a:extLst>
            <a:ext uri="{FF2B5EF4-FFF2-40B4-BE49-F238E27FC236}">
              <a16:creationId xmlns:a16="http://schemas.microsoft.com/office/drawing/2014/main" id="{2A93C209-2FD7-4089-A20D-2FD5A6571BF4}"/>
            </a:ext>
          </a:extLst>
        </xdr:cNvPr>
        <xdr:cNvCxnSpPr/>
      </xdr:nvCxnSpPr>
      <xdr:spPr>
        <a:xfrm>
          <a:off x="3355340" y="10312908"/>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89" name="楕円 188">
          <a:extLst>
            <a:ext uri="{FF2B5EF4-FFF2-40B4-BE49-F238E27FC236}">
              <a16:creationId xmlns:a16="http://schemas.microsoft.com/office/drawing/2014/main" id="{0C89A0D0-C5D6-4DE0-9AB5-F7753BEA0F35}"/>
            </a:ext>
          </a:extLst>
        </xdr:cNvPr>
        <xdr:cNvSpPr/>
      </xdr:nvSpPr>
      <xdr:spPr>
        <a:xfrm>
          <a:off x="251460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86868</xdr:rowOff>
    </xdr:to>
    <xdr:cxnSp macro="">
      <xdr:nvCxnSpPr>
        <xdr:cNvPr id="190" name="直線コネクタ 189">
          <a:extLst>
            <a:ext uri="{FF2B5EF4-FFF2-40B4-BE49-F238E27FC236}">
              <a16:creationId xmlns:a16="http://schemas.microsoft.com/office/drawing/2014/main" id="{C0C1CE5D-04A9-4D6A-B5C4-DF30F8F503EE}"/>
            </a:ext>
          </a:extLst>
        </xdr:cNvPr>
        <xdr:cNvCxnSpPr/>
      </xdr:nvCxnSpPr>
      <xdr:spPr>
        <a:xfrm>
          <a:off x="2565400" y="10287762"/>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1" name="楕円 190">
          <a:extLst>
            <a:ext uri="{FF2B5EF4-FFF2-40B4-BE49-F238E27FC236}">
              <a16:creationId xmlns:a16="http://schemas.microsoft.com/office/drawing/2014/main" id="{F05FDB9C-E61D-49E7-9A23-33EDD038F698}"/>
            </a:ext>
          </a:extLst>
        </xdr:cNvPr>
        <xdr:cNvSpPr/>
      </xdr:nvSpPr>
      <xdr:spPr>
        <a:xfrm>
          <a:off x="17399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61722</xdr:rowOff>
    </xdr:from>
    <xdr:to>
      <xdr:col>15</xdr:col>
      <xdr:colOff>50800</xdr:colOff>
      <xdr:row>61</xdr:row>
      <xdr:rowOff>68580</xdr:rowOff>
    </xdr:to>
    <xdr:cxnSp macro="">
      <xdr:nvCxnSpPr>
        <xdr:cNvPr id="192" name="直線コネクタ 191">
          <a:extLst>
            <a:ext uri="{FF2B5EF4-FFF2-40B4-BE49-F238E27FC236}">
              <a16:creationId xmlns:a16="http://schemas.microsoft.com/office/drawing/2014/main" id="{923E5469-A98D-44D3-9105-9C396F92BA81}"/>
            </a:ext>
          </a:extLst>
        </xdr:cNvPr>
        <xdr:cNvCxnSpPr/>
      </xdr:nvCxnSpPr>
      <xdr:spPr>
        <a:xfrm flipV="1">
          <a:off x="1790700" y="10287762"/>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145796</xdr:rowOff>
    </xdr:from>
    <xdr:to>
      <xdr:col>6</xdr:col>
      <xdr:colOff>38100</xdr:colOff>
      <xdr:row>61</xdr:row>
      <xdr:rowOff>75946</xdr:rowOff>
    </xdr:to>
    <xdr:sp macro="" textlink="">
      <xdr:nvSpPr>
        <xdr:cNvPr id="193" name="楕円 192">
          <a:extLst>
            <a:ext uri="{FF2B5EF4-FFF2-40B4-BE49-F238E27FC236}">
              <a16:creationId xmlns:a16="http://schemas.microsoft.com/office/drawing/2014/main" id="{A9F7BADC-9E8A-45BB-9042-63374CEE6001}"/>
            </a:ext>
          </a:extLst>
        </xdr:cNvPr>
        <xdr:cNvSpPr/>
      </xdr:nvSpPr>
      <xdr:spPr>
        <a:xfrm>
          <a:off x="965200" y="10204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25146</xdr:rowOff>
    </xdr:from>
    <xdr:to>
      <xdr:col>10</xdr:col>
      <xdr:colOff>114300</xdr:colOff>
      <xdr:row>61</xdr:row>
      <xdr:rowOff>68580</xdr:rowOff>
    </xdr:to>
    <xdr:cxnSp macro="">
      <xdr:nvCxnSpPr>
        <xdr:cNvPr id="194" name="直線コネクタ 193">
          <a:extLst>
            <a:ext uri="{FF2B5EF4-FFF2-40B4-BE49-F238E27FC236}">
              <a16:creationId xmlns:a16="http://schemas.microsoft.com/office/drawing/2014/main" id="{78234B72-4A17-4605-9011-2EC70B9CAB09}"/>
            </a:ext>
          </a:extLst>
        </xdr:cNvPr>
        <xdr:cNvCxnSpPr/>
      </xdr:nvCxnSpPr>
      <xdr:spPr>
        <a:xfrm>
          <a:off x="1008380" y="10251186"/>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5EB3C3D8-61C2-43F0-9D16-D0339AF94A55}"/>
            </a:ext>
          </a:extLst>
        </xdr:cNvPr>
        <xdr:cNvSpPr txBox="1"/>
      </xdr:nvSpPr>
      <xdr:spPr>
        <a:xfrm>
          <a:off x="317056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E280F777-6E76-4EC6-BC52-ECC20F0C215E}"/>
            </a:ext>
          </a:extLst>
        </xdr:cNvPr>
        <xdr:cNvSpPr txBox="1"/>
      </xdr:nvSpPr>
      <xdr:spPr>
        <a:xfrm>
          <a:off x="2385704"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3D446126-89CB-467D-9EBA-4B4C5966018A}"/>
            </a:ext>
          </a:extLst>
        </xdr:cNvPr>
        <xdr:cNvSpPr txBox="1"/>
      </xdr:nvSpPr>
      <xdr:spPr>
        <a:xfrm>
          <a:off x="1611004"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23B90AB2-F529-4CD3-B721-0623CE7CC625}"/>
            </a:ext>
          </a:extLst>
        </xdr:cNvPr>
        <xdr:cNvSpPr txBox="1"/>
      </xdr:nvSpPr>
      <xdr:spPr>
        <a:xfrm>
          <a:off x="836304" y="982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128795</xdr:rowOff>
    </xdr:from>
    <xdr:ext cx="405111" cy="259045"/>
    <xdr:sp macro="" textlink="">
      <xdr:nvSpPr>
        <xdr:cNvPr id="199" name="n_1mainValue【体育館・プール】&#10;有形固定資産減価償却率">
          <a:extLst>
            <a:ext uri="{FF2B5EF4-FFF2-40B4-BE49-F238E27FC236}">
              <a16:creationId xmlns:a16="http://schemas.microsoft.com/office/drawing/2014/main" id="{536B3C44-2D58-4D2B-A377-7BC689206924}"/>
            </a:ext>
          </a:extLst>
        </xdr:cNvPr>
        <xdr:cNvSpPr txBox="1"/>
      </xdr:nvSpPr>
      <xdr:spPr>
        <a:xfrm>
          <a:off x="3170564" y="103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103649</xdr:rowOff>
    </xdr:from>
    <xdr:ext cx="405111" cy="259045"/>
    <xdr:sp macro="" textlink="">
      <xdr:nvSpPr>
        <xdr:cNvPr id="200" name="n_2mainValue【体育館・プール】&#10;有形固定資産減価償却率">
          <a:extLst>
            <a:ext uri="{FF2B5EF4-FFF2-40B4-BE49-F238E27FC236}">
              <a16:creationId xmlns:a16="http://schemas.microsoft.com/office/drawing/2014/main" id="{5459D2B0-791B-49BB-9E78-E53B177A6BCF}"/>
            </a:ext>
          </a:extLst>
        </xdr:cNvPr>
        <xdr:cNvSpPr txBox="1"/>
      </xdr:nvSpPr>
      <xdr:spPr>
        <a:xfrm>
          <a:off x="2385704" y="1032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1" name="n_3mainValue【体育館・プール】&#10;有形固定資産減価償却率">
          <a:extLst>
            <a:ext uri="{FF2B5EF4-FFF2-40B4-BE49-F238E27FC236}">
              <a16:creationId xmlns:a16="http://schemas.microsoft.com/office/drawing/2014/main" id="{160073DB-E8D1-432C-A0C5-2F8B77A38E59}"/>
            </a:ext>
          </a:extLst>
        </xdr:cNvPr>
        <xdr:cNvSpPr txBox="1"/>
      </xdr:nvSpPr>
      <xdr:spPr>
        <a:xfrm>
          <a:off x="16110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67073</xdr:rowOff>
    </xdr:from>
    <xdr:ext cx="405111" cy="259045"/>
    <xdr:sp macro="" textlink="">
      <xdr:nvSpPr>
        <xdr:cNvPr id="202" name="n_4mainValue【体育館・プール】&#10;有形固定資産減価償却率">
          <a:extLst>
            <a:ext uri="{FF2B5EF4-FFF2-40B4-BE49-F238E27FC236}">
              <a16:creationId xmlns:a16="http://schemas.microsoft.com/office/drawing/2014/main" id="{1EEFF4CE-C2F8-4927-B535-5235C69DA407}"/>
            </a:ext>
          </a:extLst>
        </xdr:cNvPr>
        <xdr:cNvSpPr txBox="1"/>
      </xdr:nvSpPr>
      <xdr:spPr>
        <a:xfrm>
          <a:off x="836304" y="1029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BC3F53A-B587-4947-80F1-5198E15E88F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997D43A-DCAF-4475-94B1-3D62DB6945A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22BA5FC-EFB3-4041-9E0D-215E7304E46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1894BAA-3261-4AE4-B1A4-36FCF4A9927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F4490BC-5BB8-4886-8FDA-A8E7825AECC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FA4FE7F-25C3-4DF3-B182-0CE0DED76C4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1FAB3D3-7D54-4F62-BD54-2FD5B2DEFF3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7816AE1-4923-45BA-84D6-F6FA4B08D56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BF2EE4D-DEC0-416B-B4E8-52BDF4D3A6F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F4F6DA9-7A12-407C-AAAC-3BFB9297F26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36F70DCE-5476-48C9-9822-ED380465077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27B87D5E-E0BE-4382-8168-DC4C26C8DDE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DEC22B3-5D8C-4B0A-BBDD-5691C9D44CB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8700457C-59CB-4837-A3DC-162300D9707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66EC3AA7-0AC7-43EE-BBB3-CF0224B6469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2A003785-F831-414D-94CC-F9531DF6F4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5862A23C-A6BB-401B-A693-0BE16B35C92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45029D46-CCD9-43B7-9E0A-EBBBBD94616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4E4DD02-9AB8-4C35-8A3D-7FCB86C3E81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FBE31339-F833-4F34-ABE7-3F4C115A0BB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44B6CB3-EA75-4B2C-813A-429F59C102A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CEBE07D6-FF0E-4A56-9223-282366E4F40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B996A19-D36F-4AA2-A7B3-C1C2822797E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1021D1A0-B788-475A-92F9-95EE45F1965B}"/>
            </a:ext>
          </a:extLst>
        </xdr:cNvPr>
        <xdr:cNvCxnSpPr/>
      </xdr:nvCxnSpPr>
      <xdr:spPr>
        <a:xfrm flipV="1">
          <a:off x="9219565" y="943737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FA07272D-85E8-4AC2-880C-C8293364ED6C}"/>
            </a:ext>
          </a:extLst>
        </xdr:cNvPr>
        <xdr:cNvSpPr txBox="1"/>
      </xdr:nvSpPr>
      <xdr:spPr>
        <a:xfrm>
          <a:off x="92583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17063CFA-4111-4693-AA9D-6B03A79BF3E2}"/>
            </a:ext>
          </a:extLst>
        </xdr:cNvPr>
        <xdr:cNvCxnSpPr/>
      </xdr:nvCxnSpPr>
      <xdr:spPr>
        <a:xfrm>
          <a:off x="915416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EB9DA0EC-A862-491B-9950-C43673EA50C9}"/>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25E7DC33-AA2B-43EF-A1C7-A021008B23AC}"/>
            </a:ext>
          </a:extLst>
        </xdr:cNvPr>
        <xdr:cNvCxnSpPr/>
      </xdr:nvCxnSpPr>
      <xdr:spPr>
        <a:xfrm>
          <a:off x="915416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91D28A73-AAC9-4C8B-BC20-60E8B6588DB5}"/>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9CCC9AAF-D3DA-48EE-BB70-A26D437A9ECA}"/>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1AC61A46-7AAD-4052-A1BE-31B0951ABC05}"/>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CC193B3A-C2F5-4C4A-8C40-4FC7AAD7F494}"/>
            </a:ext>
          </a:extLst>
        </xdr:cNvPr>
        <xdr:cNvSpPr/>
      </xdr:nvSpPr>
      <xdr:spPr>
        <a:xfrm>
          <a:off x="7670800" y="102590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AB9EA452-B8E3-46AB-86A0-16F808BE1D47}"/>
            </a:ext>
          </a:extLst>
        </xdr:cNvPr>
        <xdr:cNvSpPr/>
      </xdr:nvSpPr>
      <xdr:spPr>
        <a:xfrm>
          <a:off x="687324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78C844BC-78AD-4CF8-8DBB-53B3793B5746}"/>
            </a:ext>
          </a:extLst>
        </xdr:cNvPr>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DC04349-DBE5-4154-A985-FF8A2A4A20B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3247246-6804-4B6B-B053-5C9917FE4F8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21E962D-22CF-4C92-A469-3D048E052F2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558616A-C252-4F46-8DB9-F1B0C4ECF3F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883F73E-AB41-4902-AF83-3525179E8B3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2" name="楕円 241">
          <a:extLst>
            <a:ext uri="{FF2B5EF4-FFF2-40B4-BE49-F238E27FC236}">
              <a16:creationId xmlns:a16="http://schemas.microsoft.com/office/drawing/2014/main" id="{D11839BF-3066-4774-A936-B3D101EA0D89}"/>
            </a:ext>
          </a:extLst>
        </xdr:cNvPr>
        <xdr:cNvSpPr/>
      </xdr:nvSpPr>
      <xdr:spPr>
        <a:xfrm>
          <a:off x="919226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127017</xdr:rowOff>
    </xdr:from>
    <xdr:ext cx="469744" cy="259045"/>
    <xdr:sp macro="" textlink="">
      <xdr:nvSpPr>
        <xdr:cNvPr id="243" name="【体育館・プール】&#10;一人当たり面積該当値テキスト">
          <a:extLst>
            <a:ext uri="{FF2B5EF4-FFF2-40B4-BE49-F238E27FC236}">
              <a16:creationId xmlns:a16="http://schemas.microsoft.com/office/drawing/2014/main" id="{9174B6D6-CB18-4F9B-BCA5-A4268D62E80A}"/>
            </a:ext>
          </a:extLst>
        </xdr:cNvPr>
        <xdr:cNvSpPr txBox="1"/>
      </xdr:nvSpPr>
      <xdr:spPr>
        <a:xfrm>
          <a:off x="9258300"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4" name="楕円 243">
          <a:extLst>
            <a:ext uri="{FF2B5EF4-FFF2-40B4-BE49-F238E27FC236}">
              <a16:creationId xmlns:a16="http://schemas.microsoft.com/office/drawing/2014/main" id="{3331CFB2-E59D-4707-B5C4-DFD603DBC705}"/>
            </a:ext>
          </a:extLst>
        </xdr:cNvPr>
        <xdr:cNvSpPr/>
      </xdr:nvSpPr>
      <xdr:spPr>
        <a:xfrm>
          <a:off x="8445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91440</xdr:rowOff>
    </xdr:to>
    <xdr:cxnSp macro="">
      <xdr:nvCxnSpPr>
        <xdr:cNvPr id="245" name="直線コネクタ 244">
          <a:extLst>
            <a:ext uri="{FF2B5EF4-FFF2-40B4-BE49-F238E27FC236}">
              <a16:creationId xmlns:a16="http://schemas.microsoft.com/office/drawing/2014/main" id="{2C533F9E-EE68-4D51-9ECC-D90F06C17717}"/>
            </a:ext>
          </a:extLst>
        </xdr:cNvPr>
        <xdr:cNvCxnSpPr/>
      </xdr:nvCxnSpPr>
      <xdr:spPr>
        <a:xfrm>
          <a:off x="8496300" y="104851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6" name="楕円 245">
          <a:extLst>
            <a:ext uri="{FF2B5EF4-FFF2-40B4-BE49-F238E27FC236}">
              <a16:creationId xmlns:a16="http://schemas.microsoft.com/office/drawing/2014/main" id="{1A829315-A750-4C81-95EF-C7B47519DBF0}"/>
            </a:ext>
          </a:extLst>
        </xdr:cNvPr>
        <xdr:cNvSpPr/>
      </xdr:nvSpPr>
      <xdr:spPr>
        <a:xfrm>
          <a:off x="767080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95250</xdr:rowOff>
    </xdr:to>
    <xdr:cxnSp macro="">
      <xdr:nvCxnSpPr>
        <xdr:cNvPr id="247" name="直線コネクタ 246">
          <a:extLst>
            <a:ext uri="{FF2B5EF4-FFF2-40B4-BE49-F238E27FC236}">
              <a16:creationId xmlns:a16="http://schemas.microsoft.com/office/drawing/2014/main" id="{2D100DFF-8BB2-4B53-AA3F-89845EE05A1C}"/>
            </a:ext>
          </a:extLst>
        </xdr:cNvPr>
        <xdr:cNvCxnSpPr/>
      </xdr:nvCxnSpPr>
      <xdr:spPr>
        <a:xfrm flipV="1">
          <a:off x="7713980" y="104851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48" name="楕円 247">
          <a:extLst>
            <a:ext uri="{FF2B5EF4-FFF2-40B4-BE49-F238E27FC236}">
              <a16:creationId xmlns:a16="http://schemas.microsoft.com/office/drawing/2014/main" id="{80D55310-65A8-4665-9610-B31D612FA050}"/>
            </a:ext>
          </a:extLst>
        </xdr:cNvPr>
        <xdr:cNvSpPr/>
      </xdr:nvSpPr>
      <xdr:spPr>
        <a:xfrm>
          <a:off x="68732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95250</xdr:rowOff>
    </xdr:to>
    <xdr:cxnSp macro="">
      <xdr:nvCxnSpPr>
        <xdr:cNvPr id="249" name="直線コネクタ 248">
          <a:extLst>
            <a:ext uri="{FF2B5EF4-FFF2-40B4-BE49-F238E27FC236}">
              <a16:creationId xmlns:a16="http://schemas.microsoft.com/office/drawing/2014/main" id="{AA4739BC-DF13-46BC-AEFE-96AC4023BACE}"/>
            </a:ext>
          </a:extLst>
        </xdr:cNvPr>
        <xdr:cNvCxnSpPr/>
      </xdr:nvCxnSpPr>
      <xdr:spPr>
        <a:xfrm>
          <a:off x="6924040" y="1047369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33020</xdr:rowOff>
    </xdr:from>
    <xdr:to>
      <xdr:col>36</xdr:col>
      <xdr:colOff>165100</xdr:colOff>
      <xdr:row>62</xdr:row>
      <xdr:rowOff>134620</xdr:rowOff>
    </xdr:to>
    <xdr:sp macro="" textlink="">
      <xdr:nvSpPr>
        <xdr:cNvPr id="250" name="楕円 249">
          <a:extLst>
            <a:ext uri="{FF2B5EF4-FFF2-40B4-BE49-F238E27FC236}">
              <a16:creationId xmlns:a16="http://schemas.microsoft.com/office/drawing/2014/main" id="{0CBCDC0C-5EF6-4B51-81CA-5D66112CE7C2}"/>
            </a:ext>
          </a:extLst>
        </xdr:cNvPr>
        <xdr:cNvSpPr/>
      </xdr:nvSpPr>
      <xdr:spPr>
        <a:xfrm>
          <a:off x="609854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83820</xdr:rowOff>
    </xdr:to>
    <xdr:cxnSp macro="">
      <xdr:nvCxnSpPr>
        <xdr:cNvPr id="251" name="直線コネクタ 250">
          <a:extLst>
            <a:ext uri="{FF2B5EF4-FFF2-40B4-BE49-F238E27FC236}">
              <a16:creationId xmlns:a16="http://schemas.microsoft.com/office/drawing/2014/main" id="{C0B7F678-807C-4562-B95F-1F6E8A66260C}"/>
            </a:ext>
          </a:extLst>
        </xdr:cNvPr>
        <xdr:cNvCxnSpPr/>
      </xdr:nvCxnSpPr>
      <xdr:spPr>
        <a:xfrm flipV="1">
          <a:off x="6149340" y="104736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35A34AC5-C5A6-4D85-9993-67537EBD1B7B}"/>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D7A625C6-2079-414A-A985-0C3944E4C446}"/>
            </a:ext>
          </a:extLst>
        </xdr:cNvPr>
        <xdr:cNvSpPr txBox="1"/>
      </xdr:nvSpPr>
      <xdr:spPr>
        <a:xfrm>
          <a:off x="750958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89FD0889-A07E-488C-9C4C-A6857DCBF01E}"/>
            </a:ext>
          </a:extLst>
        </xdr:cNvPr>
        <xdr:cNvSpPr txBox="1"/>
      </xdr:nvSpPr>
      <xdr:spPr>
        <a:xfrm>
          <a:off x="67120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18DED2EA-E25C-433C-8F97-AEC03C2492FF}"/>
            </a:ext>
          </a:extLst>
        </xdr:cNvPr>
        <xdr:cNvSpPr txBox="1"/>
      </xdr:nvSpPr>
      <xdr:spPr>
        <a:xfrm>
          <a:off x="59373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56" name="n_1mainValue【体育館・プール】&#10;一人当たり面積">
          <a:extLst>
            <a:ext uri="{FF2B5EF4-FFF2-40B4-BE49-F238E27FC236}">
              <a16:creationId xmlns:a16="http://schemas.microsoft.com/office/drawing/2014/main" id="{E8E3D8B3-3FF3-406B-A41A-2C1FB41B22D0}"/>
            </a:ext>
          </a:extLst>
        </xdr:cNvPr>
        <xdr:cNvSpPr txBox="1"/>
      </xdr:nvSpPr>
      <xdr:spPr>
        <a:xfrm>
          <a:off x="827158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57" name="n_2mainValue【体育館・プール】&#10;一人当たり面積">
          <a:extLst>
            <a:ext uri="{FF2B5EF4-FFF2-40B4-BE49-F238E27FC236}">
              <a16:creationId xmlns:a16="http://schemas.microsoft.com/office/drawing/2014/main" id="{EECEECEE-06D5-4F98-A10E-BF162746B9E9}"/>
            </a:ext>
          </a:extLst>
        </xdr:cNvPr>
        <xdr:cNvSpPr txBox="1"/>
      </xdr:nvSpPr>
      <xdr:spPr>
        <a:xfrm>
          <a:off x="7509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121937</xdr:rowOff>
    </xdr:from>
    <xdr:ext cx="469744" cy="259045"/>
    <xdr:sp macro="" textlink="">
      <xdr:nvSpPr>
        <xdr:cNvPr id="258" name="n_3mainValue【体育館・プール】&#10;一人当たり面積">
          <a:extLst>
            <a:ext uri="{FF2B5EF4-FFF2-40B4-BE49-F238E27FC236}">
              <a16:creationId xmlns:a16="http://schemas.microsoft.com/office/drawing/2014/main" id="{91D1DC30-3A6D-4D78-B2C0-4947DCB6EB54}"/>
            </a:ext>
          </a:extLst>
        </xdr:cNvPr>
        <xdr:cNvSpPr txBox="1"/>
      </xdr:nvSpPr>
      <xdr:spPr>
        <a:xfrm>
          <a:off x="67120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125747</xdr:rowOff>
    </xdr:from>
    <xdr:ext cx="469744" cy="259045"/>
    <xdr:sp macro="" textlink="">
      <xdr:nvSpPr>
        <xdr:cNvPr id="259" name="n_4mainValue【体育館・プール】&#10;一人当たり面積">
          <a:extLst>
            <a:ext uri="{FF2B5EF4-FFF2-40B4-BE49-F238E27FC236}">
              <a16:creationId xmlns:a16="http://schemas.microsoft.com/office/drawing/2014/main" id="{60F21E42-D349-4371-B7EF-DC27B818998E}"/>
            </a:ext>
          </a:extLst>
        </xdr:cNvPr>
        <xdr:cNvSpPr txBox="1"/>
      </xdr:nvSpPr>
      <xdr:spPr>
        <a:xfrm>
          <a:off x="59373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14D73AA-D0D9-44D5-B45F-0F8F14117BB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5AE36D2-58E8-49EF-BAF0-21666DCE4DB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7F542F6-7CEC-4184-80EC-D6A0F4344A7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C465CA3-F6DA-4AB1-AB34-F29DEB17A9C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D68110A-15DC-45D1-8343-23553408A19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BF9295E-7F02-4A03-9CDC-CCA6529159C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950B6F3-88E7-4621-9863-2089F658908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CB7F2DE-C7DF-4F4B-AA96-05C5FBE27AF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2C4631F-4A1C-4FFF-B784-50DC52839E6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D6D1369-888F-4F49-8B14-25337A24AAC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2CB4FEE-49D7-4D39-B501-68B7547BA71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E11CFB46-C8B0-49BB-BF51-05A4B82F0923}"/>
            </a:ext>
          </a:extLst>
        </xdr:cNvPr>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6D9CCB1D-D6E0-4CFC-96AD-A2482D4778EB}"/>
            </a:ext>
          </a:extLst>
        </xdr:cNvPr>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0DEF83D3-D32A-468B-9AE6-730E46A7C6C0}"/>
            </a:ext>
          </a:extLst>
        </xdr:cNvPr>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F4A9E69E-927B-45B2-A574-D076DA6AF17C}"/>
            </a:ext>
          </a:extLst>
        </xdr:cNvPr>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B817335B-6914-4B50-B8EB-DE90DA873009}"/>
            </a:ext>
          </a:extLst>
        </xdr:cNvPr>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B5F9DCB9-C343-4A7A-9A15-26A414B96B00}"/>
            </a:ext>
          </a:extLst>
        </xdr:cNvPr>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8F7F84A-E44E-4337-8780-4FCDC18F0A6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E8B4C56-EE02-44CB-B0EB-5A9F7A35B42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820DA9A3-32C8-4708-87B8-7558481357E7}"/>
            </a:ext>
          </a:extLst>
        </xdr:cNvPr>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4C113B41-F42A-4D84-B2E5-E6F532F86256}"/>
            </a:ext>
          </a:extLst>
        </xdr:cNvPr>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5D0D0D6E-15F2-40EE-8F2F-D1D3A434B582}"/>
            </a:ext>
          </a:extLst>
        </xdr:cNvPr>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D7932139-E4CF-4144-96F1-60059F035567}"/>
            </a:ext>
          </a:extLst>
        </xdr:cNvPr>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8D1EB3C6-72C4-4FA3-B5FB-E1C8E0DEC41C}"/>
            </a:ext>
          </a:extLst>
        </xdr:cNvPr>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18D09817-6419-4390-86AE-FA4AAA8DEA64}"/>
            </a:ext>
          </a:extLst>
        </xdr:cNvPr>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B5867B4-E607-4CCA-8B22-D4365A87FD8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B9527D9-8203-4F5C-B51F-C2B47B7ACFE6}"/>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C30DB13F-189F-43C6-A60E-E124D0066C4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64D29072-FA54-4960-94AB-F4A087987D31}"/>
            </a:ext>
          </a:extLst>
        </xdr:cNvPr>
        <xdr:cNvCxnSpPr/>
      </xdr:nvCxnSpPr>
      <xdr:spPr>
        <a:xfrm flipV="1">
          <a:off x="4086225" y="13136881"/>
          <a:ext cx="0" cy="134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4BFD19CE-8BCF-4294-8C74-196D0FA5FC7E}"/>
            </a:ext>
          </a:extLst>
        </xdr:cNvPr>
        <xdr:cNvSpPr txBox="1"/>
      </xdr:nvSpPr>
      <xdr:spPr>
        <a:xfrm>
          <a:off x="4124960" y="1449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435BBA76-F7A8-48FA-BEBD-2747EA47775E}"/>
            </a:ext>
          </a:extLst>
        </xdr:cNvPr>
        <xdr:cNvCxnSpPr/>
      </xdr:nvCxnSpPr>
      <xdr:spPr>
        <a:xfrm>
          <a:off x="4020820" y="14486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ADE38DB-C1E9-41DF-A2B6-EE8B6BDA81A6}"/>
            </a:ext>
          </a:extLst>
        </xdr:cNvPr>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D7697803-4EEA-40C5-B6D4-FA359CF3330A}"/>
            </a:ext>
          </a:extLst>
        </xdr:cNvPr>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B880F517-738D-489F-8D92-153ACA3A3A1C}"/>
            </a:ext>
          </a:extLst>
        </xdr:cNvPr>
        <xdr:cNvSpPr txBox="1"/>
      </xdr:nvSpPr>
      <xdr:spPr>
        <a:xfrm>
          <a:off x="412496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467E3119-A9D9-4E0D-B766-3E496EF2EB8D}"/>
            </a:ext>
          </a:extLst>
        </xdr:cNvPr>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1FE37C8A-2599-4BD2-A817-997D8307FDA2}"/>
            </a:ext>
          </a:extLst>
        </xdr:cNvPr>
        <xdr:cNvSpPr/>
      </xdr:nvSpPr>
      <xdr:spPr>
        <a:xfrm>
          <a:off x="3312160" y="13913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3C5F551E-AA71-4DC5-B75A-6C6D918F4564}"/>
            </a:ext>
          </a:extLst>
        </xdr:cNvPr>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84F65DD5-CEB0-48F0-B930-57C59FEAB10B}"/>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27718E7D-EAC7-4AFA-AD08-BE7CB09303D1}"/>
            </a:ext>
          </a:extLst>
        </xdr:cNvPr>
        <xdr:cNvSpPr/>
      </xdr:nvSpPr>
      <xdr:spPr>
        <a:xfrm>
          <a:off x="965200" y="1375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08CD23F-C2B3-431E-9F06-50E543F68D0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3810F3A-3482-499E-90EC-20470DA4341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C0DD297-1BD4-49F5-8018-206D879A7D5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929B94D-7A5B-49CF-BD43-FD7E3FB6FE5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DB1954-A7DB-4B78-89AA-EC57FB31FFF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4" name="楕円 303">
          <a:extLst>
            <a:ext uri="{FF2B5EF4-FFF2-40B4-BE49-F238E27FC236}">
              <a16:creationId xmlns:a16="http://schemas.microsoft.com/office/drawing/2014/main" id="{531FAAD7-0EF9-4403-B5C2-C96B6D556A46}"/>
            </a:ext>
          </a:extLst>
        </xdr:cNvPr>
        <xdr:cNvSpPr/>
      </xdr:nvSpPr>
      <xdr:spPr>
        <a:xfrm>
          <a:off x="403606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707CA997-3030-4E92-A50C-A8160DEAA854}"/>
            </a:ext>
          </a:extLst>
        </xdr:cNvPr>
        <xdr:cNvSpPr txBox="1"/>
      </xdr:nvSpPr>
      <xdr:spPr>
        <a:xfrm>
          <a:off x="4124960"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6" name="楕円 305">
          <a:extLst>
            <a:ext uri="{FF2B5EF4-FFF2-40B4-BE49-F238E27FC236}">
              <a16:creationId xmlns:a16="http://schemas.microsoft.com/office/drawing/2014/main" id="{178F1D48-3990-46E6-8403-1F54845D612F}"/>
            </a:ext>
          </a:extLst>
        </xdr:cNvPr>
        <xdr:cNvSpPr/>
      </xdr:nvSpPr>
      <xdr:spPr>
        <a:xfrm>
          <a:off x="3312160" y="13680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38100</xdr:rowOff>
    </xdr:to>
    <xdr:cxnSp macro="">
      <xdr:nvCxnSpPr>
        <xdr:cNvPr id="307" name="直線コネクタ 306">
          <a:extLst>
            <a:ext uri="{FF2B5EF4-FFF2-40B4-BE49-F238E27FC236}">
              <a16:creationId xmlns:a16="http://schemas.microsoft.com/office/drawing/2014/main" id="{4E36BADF-5E4C-4DD9-A166-5F0B5912AF1E}"/>
            </a:ext>
          </a:extLst>
        </xdr:cNvPr>
        <xdr:cNvCxnSpPr/>
      </xdr:nvCxnSpPr>
      <xdr:spPr>
        <a:xfrm>
          <a:off x="3355340" y="1373124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8" name="楕円 307">
          <a:extLst>
            <a:ext uri="{FF2B5EF4-FFF2-40B4-BE49-F238E27FC236}">
              <a16:creationId xmlns:a16="http://schemas.microsoft.com/office/drawing/2014/main" id="{25140D28-2E5F-484A-87C9-3CD4C7C2724B}"/>
            </a:ext>
          </a:extLst>
        </xdr:cNvPr>
        <xdr:cNvSpPr/>
      </xdr:nvSpPr>
      <xdr:spPr>
        <a:xfrm>
          <a:off x="25146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152400</xdr:rowOff>
    </xdr:to>
    <xdr:cxnSp macro="">
      <xdr:nvCxnSpPr>
        <xdr:cNvPr id="309" name="直線コネクタ 308">
          <a:extLst>
            <a:ext uri="{FF2B5EF4-FFF2-40B4-BE49-F238E27FC236}">
              <a16:creationId xmlns:a16="http://schemas.microsoft.com/office/drawing/2014/main" id="{CF1CBF33-440A-45A8-9F4B-8A3D8195FDAF}"/>
            </a:ext>
          </a:extLst>
        </xdr:cNvPr>
        <xdr:cNvCxnSpPr/>
      </xdr:nvCxnSpPr>
      <xdr:spPr>
        <a:xfrm>
          <a:off x="2565400" y="1367409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10" name="楕円 309">
          <a:extLst>
            <a:ext uri="{FF2B5EF4-FFF2-40B4-BE49-F238E27FC236}">
              <a16:creationId xmlns:a16="http://schemas.microsoft.com/office/drawing/2014/main" id="{D8F7B422-3DE0-46DB-99C1-1DADB8F65225}"/>
            </a:ext>
          </a:extLst>
        </xdr:cNvPr>
        <xdr:cNvSpPr/>
      </xdr:nvSpPr>
      <xdr:spPr>
        <a:xfrm>
          <a:off x="173990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95250</xdr:rowOff>
    </xdr:to>
    <xdr:cxnSp macro="">
      <xdr:nvCxnSpPr>
        <xdr:cNvPr id="311" name="直線コネクタ 310">
          <a:extLst>
            <a:ext uri="{FF2B5EF4-FFF2-40B4-BE49-F238E27FC236}">
              <a16:creationId xmlns:a16="http://schemas.microsoft.com/office/drawing/2014/main" id="{16FBE1F1-BEA8-4A96-9047-C135C222323B}"/>
            </a:ext>
          </a:extLst>
        </xdr:cNvPr>
        <xdr:cNvCxnSpPr/>
      </xdr:nvCxnSpPr>
      <xdr:spPr>
        <a:xfrm>
          <a:off x="1790700" y="1361694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12" name="楕円 311">
          <a:extLst>
            <a:ext uri="{FF2B5EF4-FFF2-40B4-BE49-F238E27FC236}">
              <a16:creationId xmlns:a16="http://schemas.microsoft.com/office/drawing/2014/main" id="{FB855CA7-8E59-4FAA-BBB8-5552846DAF0F}"/>
            </a:ext>
          </a:extLst>
        </xdr:cNvPr>
        <xdr:cNvSpPr/>
      </xdr:nvSpPr>
      <xdr:spPr>
        <a:xfrm>
          <a:off x="96520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38100</xdr:rowOff>
    </xdr:to>
    <xdr:cxnSp macro="">
      <xdr:nvCxnSpPr>
        <xdr:cNvPr id="313" name="直線コネクタ 312">
          <a:extLst>
            <a:ext uri="{FF2B5EF4-FFF2-40B4-BE49-F238E27FC236}">
              <a16:creationId xmlns:a16="http://schemas.microsoft.com/office/drawing/2014/main" id="{BCACFC9B-1F57-4D5B-A1F9-D3E08481CBE4}"/>
            </a:ext>
          </a:extLst>
        </xdr:cNvPr>
        <xdr:cNvCxnSpPr/>
      </xdr:nvCxnSpPr>
      <xdr:spPr>
        <a:xfrm>
          <a:off x="1008380" y="1356360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88600</xdr:rowOff>
    </xdr:from>
    <xdr:ext cx="405111" cy="259045"/>
    <xdr:sp macro="" textlink="">
      <xdr:nvSpPr>
        <xdr:cNvPr id="314" name="n_1aveValue【福祉施設】&#10;有形固定資産減価償却率">
          <a:extLst>
            <a:ext uri="{FF2B5EF4-FFF2-40B4-BE49-F238E27FC236}">
              <a16:creationId xmlns:a16="http://schemas.microsoft.com/office/drawing/2014/main" id="{D60881D4-C38B-43AF-A802-9F200B4C8E0D}"/>
            </a:ext>
          </a:extLst>
        </xdr:cNvPr>
        <xdr:cNvSpPr txBox="1"/>
      </xdr:nvSpPr>
      <xdr:spPr>
        <a:xfrm>
          <a:off x="3170564" y="14002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福祉施設】&#10;有形固定資産減価償却率">
          <a:extLst>
            <a:ext uri="{FF2B5EF4-FFF2-40B4-BE49-F238E27FC236}">
              <a16:creationId xmlns:a16="http://schemas.microsoft.com/office/drawing/2014/main" id="{87123440-5E55-463E-A93A-F9B97F98B740}"/>
            </a:ext>
          </a:extLst>
        </xdr:cNvPr>
        <xdr:cNvSpPr txBox="1"/>
      </xdr:nvSpPr>
      <xdr:spPr>
        <a:xfrm>
          <a:off x="23857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福祉施設】&#10;有形固定資産減価償却率">
          <a:extLst>
            <a:ext uri="{FF2B5EF4-FFF2-40B4-BE49-F238E27FC236}">
              <a16:creationId xmlns:a16="http://schemas.microsoft.com/office/drawing/2014/main" id="{23DFA403-8674-4B83-8ED2-023AB68B9DE7}"/>
            </a:ext>
          </a:extLst>
        </xdr:cNvPr>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福祉施設】&#10;有形固定資産減価償却率">
          <a:extLst>
            <a:ext uri="{FF2B5EF4-FFF2-40B4-BE49-F238E27FC236}">
              <a16:creationId xmlns:a16="http://schemas.microsoft.com/office/drawing/2014/main" id="{1C98FA99-652B-4073-B7AB-83A3BC7A62D4}"/>
            </a:ext>
          </a:extLst>
        </xdr:cNvPr>
        <xdr:cNvSpPr txBox="1"/>
      </xdr:nvSpPr>
      <xdr:spPr>
        <a:xfrm>
          <a:off x="83630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8" name="n_1mainValue【福祉施設】&#10;有形固定資産減価償却率">
          <a:extLst>
            <a:ext uri="{FF2B5EF4-FFF2-40B4-BE49-F238E27FC236}">
              <a16:creationId xmlns:a16="http://schemas.microsoft.com/office/drawing/2014/main" id="{B391F0B8-444B-472A-A82C-96825C5877BD}"/>
            </a:ext>
          </a:extLst>
        </xdr:cNvPr>
        <xdr:cNvSpPr txBox="1"/>
      </xdr:nvSpPr>
      <xdr:spPr>
        <a:xfrm>
          <a:off x="317056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9" name="n_2mainValue【福祉施設】&#10;有形固定資産減価償却率">
          <a:extLst>
            <a:ext uri="{FF2B5EF4-FFF2-40B4-BE49-F238E27FC236}">
              <a16:creationId xmlns:a16="http://schemas.microsoft.com/office/drawing/2014/main" id="{FBB30433-4E3F-4CA5-8496-E98587684698}"/>
            </a:ext>
          </a:extLst>
        </xdr:cNvPr>
        <xdr:cNvSpPr txBox="1"/>
      </xdr:nvSpPr>
      <xdr:spPr>
        <a:xfrm>
          <a:off x="23857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20" name="n_3mainValue【福祉施設】&#10;有形固定資産減価償却率">
          <a:extLst>
            <a:ext uri="{FF2B5EF4-FFF2-40B4-BE49-F238E27FC236}">
              <a16:creationId xmlns:a16="http://schemas.microsoft.com/office/drawing/2014/main" id="{E678F85E-3AC1-4EA7-9087-E8D118C6B7D8}"/>
            </a:ext>
          </a:extLst>
        </xdr:cNvPr>
        <xdr:cNvSpPr txBox="1"/>
      </xdr:nvSpPr>
      <xdr:spPr>
        <a:xfrm>
          <a:off x="161100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21" name="n_4mainValue【福祉施設】&#10;有形固定資産減価償却率">
          <a:extLst>
            <a:ext uri="{FF2B5EF4-FFF2-40B4-BE49-F238E27FC236}">
              <a16:creationId xmlns:a16="http://schemas.microsoft.com/office/drawing/2014/main" id="{7FFDEF24-D67D-4986-A242-6CA0D3E1900F}"/>
            </a:ext>
          </a:extLst>
        </xdr:cNvPr>
        <xdr:cNvSpPr txBox="1"/>
      </xdr:nvSpPr>
      <xdr:spPr>
        <a:xfrm>
          <a:off x="83630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3BFDAB7-6FCB-43E8-A841-2EB53E99F9A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C2C9BF4-1FCE-45D4-9F83-E44C65C30B7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C43405D-FE0C-4151-9403-53823170913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881EE28-97FA-469C-9B64-CF5EF63A1FD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FA618A2-A3F4-446C-8CC9-1D29C2D294D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FB65DCA-863A-47B0-BC1E-94284D8D387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F70EDCC-EF96-4A5A-8802-25F2A0DEA9E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B40197A-8AD6-4576-9165-536A08792C6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A8BEBAD-F37C-46CE-B0AB-68FD722A47C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F872C74-22CE-4EA4-A58A-48BDCEDFD20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093AE45-FB88-4AD6-B1BC-A3C699E0DF5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2AA7ADD-A8AD-499D-91FF-5664F2D9A12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DD7CCC2-4438-4173-9AE1-35D4E56951F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E74131E-C2C9-4EED-822C-FE34291B082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893BC96-8D24-4579-8F25-A91266284EC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2904FDE-6FB2-49B0-AEBD-65329E75579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A4D00E0-5D82-45D5-94C7-86CA52D51A6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ECA3D06-9962-4EC2-8A2A-8B5F85B2C3B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33FA27C-EDB8-4E1B-B588-78FB31E8CE6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2908DD1-9C0B-4D9F-B663-72B8E9E5870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CB6A549-2AF8-49F9-A86E-3BFE44D765A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117BE4E-2EDC-40B0-AB4A-35526080B1D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686FE04-6FDF-4F9D-AD17-20C83A2C82F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0B33439A-93FC-47B7-87B0-FF07A441723D}"/>
            </a:ext>
          </a:extLst>
        </xdr:cNvPr>
        <xdr:cNvCxnSpPr/>
      </xdr:nvCxnSpPr>
      <xdr:spPr>
        <a:xfrm flipV="1">
          <a:off x="9219565" y="131394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99D905CD-D1B6-46B5-9241-25F73BB0D2B5}"/>
            </a:ext>
          </a:extLst>
        </xdr:cNvPr>
        <xdr:cNvSpPr txBox="1"/>
      </xdr:nvSpPr>
      <xdr:spPr>
        <a:xfrm>
          <a:off x="925830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D5E68B8A-439B-4021-B431-0D5AFB5E6F2C}"/>
            </a:ext>
          </a:extLst>
        </xdr:cNvPr>
        <xdr:cNvCxnSpPr/>
      </xdr:nvCxnSpPr>
      <xdr:spPr>
        <a:xfrm>
          <a:off x="915416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2CD59A8E-E3A6-40FE-B34B-A613F7F030B8}"/>
            </a:ext>
          </a:extLst>
        </xdr:cNvPr>
        <xdr:cNvSpPr txBox="1"/>
      </xdr:nvSpPr>
      <xdr:spPr>
        <a:xfrm>
          <a:off x="9258300"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14C7AFE7-9621-4203-8883-8DADBF353FB7}"/>
            </a:ext>
          </a:extLst>
        </xdr:cNvPr>
        <xdr:cNvCxnSpPr/>
      </xdr:nvCxnSpPr>
      <xdr:spPr>
        <a:xfrm>
          <a:off x="9154160" y="1313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50" name="【福祉施設】&#10;一人当たり面積平均値テキスト">
          <a:extLst>
            <a:ext uri="{FF2B5EF4-FFF2-40B4-BE49-F238E27FC236}">
              <a16:creationId xmlns:a16="http://schemas.microsoft.com/office/drawing/2014/main" id="{89A56CAF-5E7C-4009-86CA-0B6C8DD43FF7}"/>
            </a:ext>
          </a:extLst>
        </xdr:cNvPr>
        <xdr:cNvSpPr txBox="1"/>
      </xdr:nvSpPr>
      <xdr:spPr>
        <a:xfrm>
          <a:off x="925830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E20FCC5B-8FE3-4D55-A77B-57C4F6C61F59}"/>
            </a:ext>
          </a:extLst>
        </xdr:cNvPr>
        <xdr:cNvSpPr/>
      </xdr:nvSpPr>
      <xdr:spPr>
        <a:xfrm>
          <a:off x="919226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82A25EBC-2735-410E-B2F4-772A0A91BB20}"/>
            </a:ext>
          </a:extLst>
        </xdr:cNvPr>
        <xdr:cNvSpPr/>
      </xdr:nvSpPr>
      <xdr:spPr>
        <a:xfrm>
          <a:off x="8445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0DB230F1-415E-4B51-98B9-0E94ACA06DB6}"/>
            </a:ext>
          </a:extLst>
        </xdr:cNvPr>
        <xdr:cNvSpPr/>
      </xdr:nvSpPr>
      <xdr:spPr>
        <a:xfrm>
          <a:off x="76708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8F84DD76-E1E4-409B-A4AB-F1B5F18CC1E9}"/>
            </a:ext>
          </a:extLst>
        </xdr:cNvPr>
        <xdr:cNvSpPr/>
      </xdr:nvSpPr>
      <xdr:spPr>
        <a:xfrm>
          <a:off x="68732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BB88E540-39C1-4451-A4A2-FC2AED1BB9E8}"/>
            </a:ext>
          </a:extLst>
        </xdr:cNvPr>
        <xdr:cNvSpPr/>
      </xdr:nvSpPr>
      <xdr:spPr>
        <a:xfrm>
          <a:off x="60985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CBFCA00-58BF-4E5D-900E-D3CA6015059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EBD642F-F61F-4327-8EC7-BF126DDBAD1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89D13DE-AB9D-4123-9CC3-E118058BED6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4F45BD0-0BED-415F-A685-4216802ADAF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BC8D69A-13C0-4650-B6B4-BEC00C524D8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361" name="楕円 360">
          <a:extLst>
            <a:ext uri="{FF2B5EF4-FFF2-40B4-BE49-F238E27FC236}">
              <a16:creationId xmlns:a16="http://schemas.microsoft.com/office/drawing/2014/main" id="{A87BD38B-A427-4A83-9F96-28E2847E0900}"/>
            </a:ext>
          </a:extLst>
        </xdr:cNvPr>
        <xdr:cNvSpPr/>
      </xdr:nvSpPr>
      <xdr:spPr>
        <a:xfrm>
          <a:off x="9192260" y="14467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62" name="【福祉施設】&#10;一人当たり面積該当値テキスト">
          <a:extLst>
            <a:ext uri="{FF2B5EF4-FFF2-40B4-BE49-F238E27FC236}">
              <a16:creationId xmlns:a16="http://schemas.microsoft.com/office/drawing/2014/main" id="{0944A0EF-D6D5-4C9F-B790-E39702707C59}"/>
            </a:ext>
          </a:extLst>
        </xdr:cNvPr>
        <xdr:cNvSpPr txBox="1"/>
      </xdr:nvSpPr>
      <xdr:spPr>
        <a:xfrm>
          <a:off x="92583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363" name="楕円 362">
          <a:extLst>
            <a:ext uri="{FF2B5EF4-FFF2-40B4-BE49-F238E27FC236}">
              <a16:creationId xmlns:a16="http://schemas.microsoft.com/office/drawing/2014/main" id="{8B662729-2743-4CD2-B492-39285067E622}"/>
            </a:ext>
          </a:extLst>
        </xdr:cNvPr>
        <xdr:cNvSpPr/>
      </xdr:nvSpPr>
      <xdr:spPr>
        <a:xfrm>
          <a:off x="84455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101600</xdr:rowOff>
    </xdr:from>
    <xdr:to>
      <xdr:col>55</xdr:col>
      <xdr:colOff>0</xdr:colOff>
      <xdr:row>86</xdr:row>
      <xdr:rowOff>101600</xdr:rowOff>
    </xdr:to>
    <xdr:cxnSp macro="">
      <xdr:nvCxnSpPr>
        <xdr:cNvPr id="364" name="直線コネクタ 363">
          <a:extLst>
            <a:ext uri="{FF2B5EF4-FFF2-40B4-BE49-F238E27FC236}">
              <a16:creationId xmlns:a16="http://schemas.microsoft.com/office/drawing/2014/main" id="{95AF0655-A5B2-49F0-AC9B-E64E1942653F}"/>
            </a:ext>
          </a:extLst>
        </xdr:cNvPr>
        <xdr:cNvCxnSpPr/>
      </xdr:nvCxnSpPr>
      <xdr:spPr>
        <a:xfrm>
          <a:off x="8496300" y="145186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50800</xdr:rowOff>
    </xdr:from>
    <xdr:to>
      <xdr:col>46</xdr:col>
      <xdr:colOff>38100</xdr:colOff>
      <xdr:row>86</xdr:row>
      <xdr:rowOff>152400</xdr:rowOff>
    </xdr:to>
    <xdr:sp macro="" textlink="">
      <xdr:nvSpPr>
        <xdr:cNvPr id="365" name="楕円 364">
          <a:extLst>
            <a:ext uri="{FF2B5EF4-FFF2-40B4-BE49-F238E27FC236}">
              <a16:creationId xmlns:a16="http://schemas.microsoft.com/office/drawing/2014/main" id="{C75A0DAF-3F49-4B94-8D79-163F4B78A1A4}"/>
            </a:ext>
          </a:extLst>
        </xdr:cNvPr>
        <xdr:cNvSpPr/>
      </xdr:nvSpPr>
      <xdr:spPr>
        <a:xfrm>
          <a:off x="7670800" y="14467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101600</xdr:rowOff>
    </xdr:from>
    <xdr:to>
      <xdr:col>50</xdr:col>
      <xdr:colOff>114300</xdr:colOff>
      <xdr:row>86</xdr:row>
      <xdr:rowOff>101600</xdr:rowOff>
    </xdr:to>
    <xdr:cxnSp macro="">
      <xdr:nvCxnSpPr>
        <xdr:cNvPr id="366" name="直線コネクタ 365">
          <a:extLst>
            <a:ext uri="{FF2B5EF4-FFF2-40B4-BE49-F238E27FC236}">
              <a16:creationId xmlns:a16="http://schemas.microsoft.com/office/drawing/2014/main" id="{E05F38C9-4A88-4E07-9113-48D56D58F2D8}"/>
            </a:ext>
          </a:extLst>
        </xdr:cNvPr>
        <xdr:cNvCxnSpPr/>
      </xdr:nvCxnSpPr>
      <xdr:spPr>
        <a:xfrm>
          <a:off x="7713980" y="145186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67" name="楕円 366">
          <a:extLst>
            <a:ext uri="{FF2B5EF4-FFF2-40B4-BE49-F238E27FC236}">
              <a16:creationId xmlns:a16="http://schemas.microsoft.com/office/drawing/2014/main" id="{2247093F-0D6A-40C5-A9BB-B0989D638DA0}"/>
            </a:ext>
          </a:extLst>
        </xdr:cNvPr>
        <xdr:cNvSpPr/>
      </xdr:nvSpPr>
      <xdr:spPr>
        <a:xfrm>
          <a:off x="687324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101600</xdr:rowOff>
    </xdr:from>
    <xdr:to>
      <xdr:col>45</xdr:col>
      <xdr:colOff>177800</xdr:colOff>
      <xdr:row>86</xdr:row>
      <xdr:rowOff>101600</xdr:rowOff>
    </xdr:to>
    <xdr:cxnSp macro="">
      <xdr:nvCxnSpPr>
        <xdr:cNvPr id="368" name="直線コネクタ 367">
          <a:extLst>
            <a:ext uri="{FF2B5EF4-FFF2-40B4-BE49-F238E27FC236}">
              <a16:creationId xmlns:a16="http://schemas.microsoft.com/office/drawing/2014/main" id="{92415280-4AF1-454C-9EEE-411995F9476D}"/>
            </a:ext>
          </a:extLst>
        </xdr:cNvPr>
        <xdr:cNvCxnSpPr/>
      </xdr:nvCxnSpPr>
      <xdr:spPr>
        <a:xfrm>
          <a:off x="6924040" y="145186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50800</xdr:rowOff>
    </xdr:from>
    <xdr:to>
      <xdr:col>36</xdr:col>
      <xdr:colOff>165100</xdr:colOff>
      <xdr:row>86</xdr:row>
      <xdr:rowOff>152400</xdr:rowOff>
    </xdr:to>
    <xdr:sp macro="" textlink="">
      <xdr:nvSpPr>
        <xdr:cNvPr id="369" name="楕円 368">
          <a:extLst>
            <a:ext uri="{FF2B5EF4-FFF2-40B4-BE49-F238E27FC236}">
              <a16:creationId xmlns:a16="http://schemas.microsoft.com/office/drawing/2014/main" id="{232216B5-6A04-404D-A155-D290B1249F41}"/>
            </a:ext>
          </a:extLst>
        </xdr:cNvPr>
        <xdr:cNvSpPr/>
      </xdr:nvSpPr>
      <xdr:spPr>
        <a:xfrm>
          <a:off x="609854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101600</xdr:rowOff>
    </xdr:from>
    <xdr:to>
      <xdr:col>41</xdr:col>
      <xdr:colOff>50800</xdr:colOff>
      <xdr:row>86</xdr:row>
      <xdr:rowOff>101600</xdr:rowOff>
    </xdr:to>
    <xdr:cxnSp macro="">
      <xdr:nvCxnSpPr>
        <xdr:cNvPr id="370" name="直線コネクタ 369">
          <a:extLst>
            <a:ext uri="{FF2B5EF4-FFF2-40B4-BE49-F238E27FC236}">
              <a16:creationId xmlns:a16="http://schemas.microsoft.com/office/drawing/2014/main" id="{ECEF97D1-3354-43AB-ADB8-39928D4FF6F3}"/>
            </a:ext>
          </a:extLst>
        </xdr:cNvPr>
        <xdr:cNvCxnSpPr/>
      </xdr:nvCxnSpPr>
      <xdr:spPr>
        <a:xfrm>
          <a:off x="6149340" y="145186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149877</xdr:rowOff>
    </xdr:from>
    <xdr:ext cx="469744" cy="259045"/>
    <xdr:sp macro="" textlink="">
      <xdr:nvSpPr>
        <xdr:cNvPr id="371" name="n_1aveValue【福祉施設】&#10;一人当たり面積">
          <a:extLst>
            <a:ext uri="{FF2B5EF4-FFF2-40B4-BE49-F238E27FC236}">
              <a16:creationId xmlns:a16="http://schemas.microsoft.com/office/drawing/2014/main" id="{B9A76FFD-56BF-4826-8D87-E51AEED92D34}"/>
            </a:ext>
          </a:extLst>
        </xdr:cNvPr>
        <xdr:cNvSpPr txBox="1"/>
      </xdr:nvSpPr>
      <xdr:spPr>
        <a:xfrm>
          <a:off x="827158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2" name="n_2aveValue【福祉施設】&#10;一人当たり面積">
          <a:extLst>
            <a:ext uri="{FF2B5EF4-FFF2-40B4-BE49-F238E27FC236}">
              <a16:creationId xmlns:a16="http://schemas.microsoft.com/office/drawing/2014/main" id="{58B58294-E6DC-4355-8572-A66B9A1EC8D7}"/>
            </a:ext>
          </a:extLst>
        </xdr:cNvPr>
        <xdr:cNvSpPr txBox="1"/>
      </xdr:nvSpPr>
      <xdr:spPr>
        <a:xfrm>
          <a:off x="750958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3" name="n_3aveValue【福祉施設】&#10;一人当たり面積">
          <a:extLst>
            <a:ext uri="{FF2B5EF4-FFF2-40B4-BE49-F238E27FC236}">
              <a16:creationId xmlns:a16="http://schemas.microsoft.com/office/drawing/2014/main" id="{5BD93D69-DE20-46D4-9663-4BA35536B6A1}"/>
            </a:ext>
          </a:extLst>
        </xdr:cNvPr>
        <xdr:cNvSpPr txBox="1"/>
      </xdr:nvSpPr>
      <xdr:spPr>
        <a:xfrm>
          <a:off x="671202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38CCF48A-AC80-4CF4-9DBE-F540514403C3}"/>
            </a:ext>
          </a:extLst>
        </xdr:cNvPr>
        <xdr:cNvSpPr txBox="1"/>
      </xdr:nvSpPr>
      <xdr:spPr>
        <a:xfrm>
          <a:off x="59373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143527</xdr:rowOff>
    </xdr:from>
    <xdr:ext cx="469744" cy="259045"/>
    <xdr:sp macro="" textlink="">
      <xdr:nvSpPr>
        <xdr:cNvPr id="375" name="n_1mainValue【福祉施設】&#10;一人当たり面積">
          <a:extLst>
            <a:ext uri="{FF2B5EF4-FFF2-40B4-BE49-F238E27FC236}">
              <a16:creationId xmlns:a16="http://schemas.microsoft.com/office/drawing/2014/main" id="{9BBEBB98-3EC2-4437-B20E-0020AF17A6E0}"/>
            </a:ext>
          </a:extLst>
        </xdr:cNvPr>
        <xdr:cNvSpPr txBox="1"/>
      </xdr:nvSpPr>
      <xdr:spPr>
        <a:xfrm>
          <a:off x="827158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143527</xdr:rowOff>
    </xdr:from>
    <xdr:ext cx="469744" cy="259045"/>
    <xdr:sp macro="" textlink="">
      <xdr:nvSpPr>
        <xdr:cNvPr id="376" name="n_2mainValue【福祉施設】&#10;一人当たり面積">
          <a:extLst>
            <a:ext uri="{FF2B5EF4-FFF2-40B4-BE49-F238E27FC236}">
              <a16:creationId xmlns:a16="http://schemas.microsoft.com/office/drawing/2014/main" id="{559FC5C1-AF0A-446D-A872-B1A63CFDB182}"/>
            </a:ext>
          </a:extLst>
        </xdr:cNvPr>
        <xdr:cNvSpPr txBox="1"/>
      </xdr:nvSpPr>
      <xdr:spPr>
        <a:xfrm>
          <a:off x="750958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77" name="n_3mainValue【福祉施設】&#10;一人当たり面積">
          <a:extLst>
            <a:ext uri="{FF2B5EF4-FFF2-40B4-BE49-F238E27FC236}">
              <a16:creationId xmlns:a16="http://schemas.microsoft.com/office/drawing/2014/main" id="{48F08B36-2F93-4031-B6DB-434E510B93BC}"/>
            </a:ext>
          </a:extLst>
        </xdr:cNvPr>
        <xdr:cNvSpPr txBox="1"/>
      </xdr:nvSpPr>
      <xdr:spPr>
        <a:xfrm>
          <a:off x="671202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143527</xdr:rowOff>
    </xdr:from>
    <xdr:ext cx="469744" cy="259045"/>
    <xdr:sp macro="" textlink="">
      <xdr:nvSpPr>
        <xdr:cNvPr id="378" name="n_4mainValue【福祉施設】&#10;一人当たり面積">
          <a:extLst>
            <a:ext uri="{FF2B5EF4-FFF2-40B4-BE49-F238E27FC236}">
              <a16:creationId xmlns:a16="http://schemas.microsoft.com/office/drawing/2014/main" id="{F5A112BD-9445-45BA-8E08-03109F0A7273}"/>
            </a:ext>
          </a:extLst>
        </xdr:cNvPr>
        <xdr:cNvSpPr txBox="1"/>
      </xdr:nvSpPr>
      <xdr:spPr>
        <a:xfrm>
          <a:off x="5937327" y="145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C9AAC26-3D6D-4B02-B8DF-0D3C36C7138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56075E6-E76A-4B4B-8870-AC76AD8E70D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24CC01E-DFFB-4C2D-AB9F-C8D2931F554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9DC139B-713D-481C-A0B3-867BBFAE68D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21809EE-8382-49F0-9A55-40C6F43508F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FD19242-7100-497B-AD3A-CA5EB198E5E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5F7CC08-947B-4B8E-ACCD-88B78D2442F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006657A-EFA7-495E-A28F-87AE9004176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BB2589F-7A7F-4DB2-BE91-A5BCAC24EFC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009C968-0325-45CF-8CC3-BC1262B78AA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F8A8BE89-3563-4F30-89DE-C8E21ECAAB0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BC8F72A-8E77-40E1-BD71-756734308FD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CFDFF10-0768-4589-BE8D-9E4FF7C0FCB7}"/>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54BC306-7524-4F8B-AF02-1591FE6E76D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7AA0EAF-8205-4F0E-B311-310BF682BC4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DE34E7F-47D0-4B43-9BA8-FB4D64A5738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2586A96-9FEA-4263-A85D-B92956F56FD3}"/>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38521BE9-90FC-4D8B-9F24-8A3F87F3143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40896019-606B-47EB-AC15-1071AA9F499E}"/>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D0576D5-1398-4F6B-9264-1AF6F6A1F3D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9DAA90E-57A6-40F9-BA9C-B40B3961A2E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BFE3345-75E8-4E64-AD36-08343AA7BC7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BC0A45C-4778-4133-8AD9-0629C417BB24}"/>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C95A52F-5689-440C-A4D1-F3344F18097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8B13C99-AE93-4402-B72C-6E97C896C9A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3D0E179C-EE02-4147-973F-69AAC2050D02}"/>
            </a:ext>
          </a:extLst>
        </xdr:cNvPr>
        <xdr:cNvCxnSpPr/>
      </xdr:nvCxnSpPr>
      <xdr:spPr>
        <a:xfrm flipV="1">
          <a:off x="4086225" y="16749304"/>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28B801F7-E159-45AA-BAB3-8C4322FF5ACF}"/>
            </a:ext>
          </a:extLst>
        </xdr:cNvPr>
        <xdr:cNvSpPr txBox="1"/>
      </xdr:nvSpPr>
      <xdr:spPr>
        <a:xfrm>
          <a:off x="412496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FA250D25-44A0-4063-9E48-ECC707831426}"/>
            </a:ext>
          </a:extLst>
        </xdr:cNvPr>
        <xdr:cNvCxnSpPr/>
      </xdr:nvCxnSpPr>
      <xdr:spPr>
        <a:xfrm>
          <a:off x="402082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E74701B-8D14-4A29-A116-5A3C74BB0A45}"/>
            </a:ext>
          </a:extLst>
        </xdr:cNvPr>
        <xdr:cNvSpPr txBox="1"/>
      </xdr:nvSpPr>
      <xdr:spPr>
        <a:xfrm>
          <a:off x="412496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A6AE1286-9B24-4CCF-8B0B-59983C16CDEC}"/>
            </a:ext>
          </a:extLst>
        </xdr:cNvPr>
        <xdr:cNvCxnSpPr/>
      </xdr:nvCxnSpPr>
      <xdr:spPr>
        <a:xfrm>
          <a:off x="402082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94119507-6996-4119-AB6C-09850FCC7C0D}"/>
            </a:ext>
          </a:extLst>
        </xdr:cNvPr>
        <xdr:cNvSpPr txBox="1"/>
      </xdr:nvSpPr>
      <xdr:spPr>
        <a:xfrm>
          <a:off x="412496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65CD94D9-4203-47AA-9309-76B3EACEAF1F}"/>
            </a:ext>
          </a:extLst>
        </xdr:cNvPr>
        <xdr:cNvSpPr/>
      </xdr:nvSpPr>
      <xdr:spPr>
        <a:xfrm>
          <a:off x="403606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4988992F-62A9-497F-B6EF-C17AA2BB0B2A}"/>
            </a:ext>
          </a:extLst>
        </xdr:cNvPr>
        <xdr:cNvSpPr/>
      </xdr:nvSpPr>
      <xdr:spPr>
        <a:xfrm>
          <a:off x="3312160" y="17468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F43A2806-D71C-43BC-B8E2-0E2CCBE9F277}"/>
            </a:ext>
          </a:extLst>
        </xdr:cNvPr>
        <xdr:cNvSpPr/>
      </xdr:nvSpPr>
      <xdr:spPr>
        <a:xfrm>
          <a:off x="2514600" y="1749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F40E60B1-9CAF-404C-B33C-019A5CEB3ABB}"/>
            </a:ext>
          </a:extLst>
        </xdr:cNvPr>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D7A8E422-0C24-48D4-AD28-0956491E1FB9}"/>
            </a:ext>
          </a:extLst>
        </xdr:cNvPr>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AA839B4-5F89-4DFF-BF28-44C1B774207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7783D80-1380-4B76-9389-8BD6FA40E6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8BA032-080B-457E-A74F-FFFCEE88069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5A2C4F5-805E-4B51-8819-5A17609DA89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B134D17-BB14-4ADE-91EC-D2F0F166AAD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xdr:rowOff>
    </xdr:from>
    <xdr:to>
      <xdr:col>24</xdr:col>
      <xdr:colOff>114300</xdr:colOff>
      <xdr:row>105</xdr:row>
      <xdr:rowOff>110671</xdr:rowOff>
    </xdr:to>
    <xdr:sp macro="" textlink="">
      <xdr:nvSpPr>
        <xdr:cNvPr id="420" name="楕円 419">
          <a:extLst>
            <a:ext uri="{FF2B5EF4-FFF2-40B4-BE49-F238E27FC236}">
              <a16:creationId xmlns:a16="http://schemas.microsoft.com/office/drawing/2014/main" id="{4371EE94-D037-4704-893C-0C53EF785C5D}"/>
            </a:ext>
          </a:extLst>
        </xdr:cNvPr>
        <xdr:cNvSpPr/>
      </xdr:nvSpPr>
      <xdr:spPr>
        <a:xfrm>
          <a:off x="403606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158948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ECFB0B2-8DBE-498B-B305-2FE55F9B0168}"/>
            </a:ext>
          </a:extLst>
        </xdr:cNvPr>
        <xdr:cNvSpPr txBox="1"/>
      </xdr:nvSpPr>
      <xdr:spPr>
        <a:xfrm>
          <a:off x="4124960"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22" name="楕円 421">
          <a:extLst>
            <a:ext uri="{FF2B5EF4-FFF2-40B4-BE49-F238E27FC236}">
              <a16:creationId xmlns:a16="http://schemas.microsoft.com/office/drawing/2014/main" id="{62E3A52B-3811-4F4E-87C4-D1F794B681A3}"/>
            </a:ext>
          </a:extLst>
        </xdr:cNvPr>
        <xdr:cNvSpPr/>
      </xdr:nvSpPr>
      <xdr:spPr>
        <a:xfrm>
          <a:off x="331216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59871</xdr:rowOff>
    </xdr:to>
    <xdr:cxnSp macro="">
      <xdr:nvCxnSpPr>
        <xdr:cNvPr id="423" name="直線コネクタ 422">
          <a:extLst>
            <a:ext uri="{FF2B5EF4-FFF2-40B4-BE49-F238E27FC236}">
              <a16:creationId xmlns:a16="http://schemas.microsoft.com/office/drawing/2014/main" id="{32979B2C-9B4C-4B17-9FB0-CC4B8C419148}"/>
            </a:ext>
          </a:extLst>
        </xdr:cNvPr>
        <xdr:cNvCxnSpPr/>
      </xdr:nvCxnSpPr>
      <xdr:spPr>
        <a:xfrm>
          <a:off x="3355340" y="17631048"/>
          <a:ext cx="7315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24" name="楕円 423">
          <a:extLst>
            <a:ext uri="{FF2B5EF4-FFF2-40B4-BE49-F238E27FC236}">
              <a16:creationId xmlns:a16="http://schemas.microsoft.com/office/drawing/2014/main" id="{D3D690D7-B604-4CC0-9E1A-4D5C9C0DC136}"/>
            </a:ext>
          </a:extLst>
        </xdr:cNvPr>
        <xdr:cNvSpPr/>
      </xdr:nvSpPr>
      <xdr:spPr>
        <a:xfrm>
          <a:off x="251460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28848</xdr:rowOff>
    </xdr:to>
    <xdr:cxnSp macro="">
      <xdr:nvCxnSpPr>
        <xdr:cNvPr id="425" name="直線コネクタ 424">
          <a:extLst>
            <a:ext uri="{FF2B5EF4-FFF2-40B4-BE49-F238E27FC236}">
              <a16:creationId xmlns:a16="http://schemas.microsoft.com/office/drawing/2014/main" id="{880AC9F5-5247-4818-8CB7-76C59AA025CD}"/>
            </a:ext>
          </a:extLst>
        </xdr:cNvPr>
        <xdr:cNvCxnSpPr/>
      </xdr:nvCxnSpPr>
      <xdr:spPr>
        <a:xfrm>
          <a:off x="2565400" y="17602199"/>
          <a:ext cx="78994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80918</xdr:rowOff>
    </xdr:from>
    <xdr:to>
      <xdr:col>10</xdr:col>
      <xdr:colOff>165100</xdr:colOff>
      <xdr:row>105</xdr:row>
      <xdr:rowOff>11068</xdr:rowOff>
    </xdr:to>
    <xdr:sp macro="" textlink="">
      <xdr:nvSpPr>
        <xdr:cNvPr id="426" name="楕円 425">
          <a:extLst>
            <a:ext uri="{FF2B5EF4-FFF2-40B4-BE49-F238E27FC236}">
              <a16:creationId xmlns:a16="http://schemas.microsoft.com/office/drawing/2014/main" id="{C6EF003C-5286-4AD6-BB74-E1E5A3C5C6AB}"/>
            </a:ext>
          </a:extLst>
        </xdr:cNvPr>
        <xdr:cNvSpPr/>
      </xdr:nvSpPr>
      <xdr:spPr>
        <a:xfrm>
          <a:off x="1739900" y="17515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131718</xdr:rowOff>
    </xdr:from>
    <xdr:to>
      <xdr:col>15</xdr:col>
      <xdr:colOff>50800</xdr:colOff>
      <xdr:row>104</xdr:row>
      <xdr:rowOff>167639</xdr:rowOff>
    </xdr:to>
    <xdr:cxnSp macro="">
      <xdr:nvCxnSpPr>
        <xdr:cNvPr id="427" name="直線コネクタ 426">
          <a:extLst>
            <a:ext uri="{FF2B5EF4-FFF2-40B4-BE49-F238E27FC236}">
              <a16:creationId xmlns:a16="http://schemas.microsoft.com/office/drawing/2014/main" id="{622EAEE3-A75C-4D25-94A1-05EF21A6ED32}"/>
            </a:ext>
          </a:extLst>
        </xdr:cNvPr>
        <xdr:cNvCxnSpPr/>
      </xdr:nvCxnSpPr>
      <xdr:spPr>
        <a:xfrm>
          <a:off x="1790700" y="17566278"/>
          <a:ext cx="7747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28" name="楕円 427">
          <a:extLst>
            <a:ext uri="{FF2B5EF4-FFF2-40B4-BE49-F238E27FC236}">
              <a16:creationId xmlns:a16="http://schemas.microsoft.com/office/drawing/2014/main" id="{350B4BDF-CEAB-42D5-A61C-80284A8A0B92}"/>
            </a:ext>
          </a:extLst>
        </xdr:cNvPr>
        <xdr:cNvSpPr/>
      </xdr:nvSpPr>
      <xdr:spPr>
        <a:xfrm>
          <a:off x="965200" y="174795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95794</xdr:rowOff>
    </xdr:from>
    <xdr:to>
      <xdr:col>10</xdr:col>
      <xdr:colOff>114300</xdr:colOff>
      <xdr:row>104</xdr:row>
      <xdr:rowOff>131718</xdr:rowOff>
    </xdr:to>
    <xdr:cxnSp macro="">
      <xdr:nvCxnSpPr>
        <xdr:cNvPr id="429" name="直線コネクタ 428">
          <a:extLst>
            <a:ext uri="{FF2B5EF4-FFF2-40B4-BE49-F238E27FC236}">
              <a16:creationId xmlns:a16="http://schemas.microsoft.com/office/drawing/2014/main" id="{298FE47A-1831-44F3-9A79-8E5B97BE1224}"/>
            </a:ext>
          </a:extLst>
        </xdr:cNvPr>
        <xdr:cNvCxnSpPr/>
      </xdr:nvCxnSpPr>
      <xdr:spPr>
        <a:xfrm>
          <a:off x="1008380" y="17530354"/>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CF25992A-F75E-4490-AE7C-E474700EC099}"/>
            </a:ext>
          </a:extLst>
        </xdr:cNvPr>
        <xdr:cNvSpPr txBox="1"/>
      </xdr:nvSpPr>
      <xdr:spPr>
        <a:xfrm>
          <a:off x="317056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5BD05811-C95A-44BC-9E47-F2D1BBDB01AB}"/>
            </a:ext>
          </a:extLst>
        </xdr:cNvPr>
        <xdr:cNvSpPr txBox="1"/>
      </xdr:nvSpPr>
      <xdr:spPr>
        <a:xfrm>
          <a:off x="23857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5A890630-B553-4F4D-AD12-A627D8E27860}"/>
            </a:ext>
          </a:extLst>
        </xdr:cNvPr>
        <xdr:cNvSpPr txBox="1"/>
      </xdr:nvSpPr>
      <xdr:spPr>
        <a:xfrm>
          <a:off x="16110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3" name="n_4aveValue【市民会館】&#10;有形固定資産減価償却率">
          <a:extLst>
            <a:ext uri="{FF2B5EF4-FFF2-40B4-BE49-F238E27FC236}">
              <a16:creationId xmlns:a16="http://schemas.microsoft.com/office/drawing/2014/main" id="{D8C8F0DB-45D2-4B02-BEEB-26A8CE398ACE}"/>
            </a:ext>
          </a:extLst>
        </xdr:cNvPr>
        <xdr:cNvSpPr txBox="1"/>
      </xdr:nvSpPr>
      <xdr:spPr>
        <a:xfrm>
          <a:off x="83630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70775</xdr:rowOff>
    </xdr:from>
    <xdr:ext cx="405111" cy="259045"/>
    <xdr:sp macro="" textlink="">
      <xdr:nvSpPr>
        <xdr:cNvPr id="434" name="n_1mainValue【市民会館】&#10;有形固定資産減価償却率">
          <a:extLst>
            <a:ext uri="{FF2B5EF4-FFF2-40B4-BE49-F238E27FC236}">
              <a16:creationId xmlns:a16="http://schemas.microsoft.com/office/drawing/2014/main" id="{C10F54B8-2FB8-4644-B11A-CA11417DC1B3}"/>
            </a:ext>
          </a:extLst>
        </xdr:cNvPr>
        <xdr:cNvSpPr txBox="1"/>
      </xdr:nvSpPr>
      <xdr:spPr>
        <a:xfrm>
          <a:off x="317056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5" name="n_2mainValue【市民会館】&#10;有形固定資産減価償却率">
          <a:extLst>
            <a:ext uri="{FF2B5EF4-FFF2-40B4-BE49-F238E27FC236}">
              <a16:creationId xmlns:a16="http://schemas.microsoft.com/office/drawing/2014/main" id="{58208E3E-DD88-405B-BD32-8FBE8E887D7A}"/>
            </a:ext>
          </a:extLst>
        </xdr:cNvPr>
        <xdr:cNvSpPr txBox="1"/>
      </xdr:nvSpPr>
      <xdr:spPr>
        <a:xfrm>
          <a:off x="238570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2195</xdr:rowOff>
    </xdr:from>
    <xdr:ext cx="405111" cy="259045"/>
    <xdr:sp macro="" textlink="">
      <xdr:nvSpPr>
        <xdr:cNvPr id="436" name="n_3mainValue【市民会館】&#10;有形固定資産減価償却率">
          <a:extLst>
            <a:ext uri="{FF2B5EF4-FFF2-40B4-BE49-F238E27FC236}">
              <a16:creationId xmlns:a16="http://schemas.microsoft.com/office/drawing/2014/main" id="{963EC11E-0CD6-42F9-B80F-2EA62533F536}"/>
            </a:ext>
          </a:extLst>
        </xdr:cNvPr>
        <xdr:cNvSpPr txBox="1"/>
      </xdr:nvSpPr>
      <xdr:spPr>
        <a:xfrm>
          <a:off x="161100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7" name="n_4mainValue【市民会館】&#10;有形固定資産減価償却率">
          <a:extLst>
            <a:ext uri="{FF2B5EF4-FFF2-40B4-BE49-F238E27FC236}">
              <a16:creationId xmlns:a16="http://schemas.microsoft.com/office/drawing/2014/main" id="{0ED5A94D-82A6-4B08-9E87-665FD4EF13D1}"/>
            </a:ext>
          </a:extLst>
        </xdr:cNvPr>
        <xdr:cNvSpPr txBox="1"/>
      </xdr:nvSpPr>
      <xdr:spPr>
        <a:xfrm>
          <a:off x="8363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F0118B94-3BFA-44F4-9045-02D20F7E5BF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BB8458B-0F87-41B2-B9AA-B0263F21D8A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5A60C4C-1EB9-4492-A544-AF98B19C85B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3977466-1E7C-4D29-81BB-B27153924C9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FD8F8B0-721B-4572-8AAD-B9B0B0B3205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4AA3A7-9491-40A0-A81D-01E3F6BDA7D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ED6573E-A580-4239-8B15-1CE90634451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E04B2CD-B11E-4BF1-BEF6-239F0F10D9B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7C625A7B-438C-4913-BB66-B10528A971E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46664EA-27A2-461E-9694-E014FCE06DA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7846C1F-4139-4B65-BAD3-5D0BCFC3E08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D9187AF-FABB-42D1-B1D6-5718303F38B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73CBC27-F886-43DB-BE1B-4465BB9E2F6B}"/>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D6098406-3248-4CC3-80C6-C60FB0558B7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6245376-AA73-43B1-BA1E-89365EA5577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0695148-A1AC-4CDA-89F1-036C9A2A1B5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75B5202-784A-412F-B992-1DD5AD5B303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207E1F4-9046-40A1-9932-F9760AFE51C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EFEBD40B-0591-48A4-A0D4-F53C5A0E53B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518DE0A8-562B-4DD1-9012-588B4B9C55E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E8828BC-57AA-4A9D-A819-57ECB572CC9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B6E7B86-CED4-47B5-9472-85D590ED811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264E766-FE97-41AA-918A-A58964CAF16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F67A067D-6C9B-4BD6-8140-24C3F8957F90}"/>
            </a:ext>
          </a:extLst>
        </xdr:cNvPr>
        <xdr:cNvCxnSpPr/>
      </xdr:nvCxnSpPr>
      <xdr:spPr>
        <a:xfrm flipV="1">
          <a:off x="9219565" y="1692402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9083C0B2-C4D8-4CD5-A436-25BE8B370C91}"/>
            </a:ext>
          </a:extLst>
        </xdr:cNvPr>
        <xdr:cNvSpPr txBox="1"/>
      </xdr:nvSpPr>
      <xdr:spPr>
        <a:xfrm>
          <a:off x="9258300"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3C5E1D3E-8E94-4F1D-98CE-FD5861432FE2}"/>
            </a:ext>
          </a:extLst>
        </xdr:cNvPr>
        <xdr:cNvCxnSpPr/>
      </xdr:nvCxnSpPr>
      <xdr:spPr>
        <a:xfrm>
          <a:off x="9154160" y="1808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62C2D7A7-0525-43C3-9723-0269C8E89D9B}"/>
            </a:ext>
          </a:extLst>
        </xdr:cNvPr>
        <xdr:cNvSpPr txBox="1"/>
      </xdr:nvSpPr>
      <xdr:spPr>
        <a:xfrm>
          <a:off x="9258300" y="167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85E842C6-82D3-4EFE-A731-B21385FB05BD}"/>
            </a:ext>
          </a:extLst>
        </xdr:cNvPr>
        <xdr:cNvCxnSpPr/>
      </xdr:nvCxnSpPr>
      <xdr:spPr>
        <a:xfrm>
          <a:off x="9154160" y="1692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15280C63-C0AD-4CAA-BD87-8186A805CFB7}"/>
            </a:ext>
          </a:extLst>
        </xdr:cNvPr>
        <xdr:cNvSpPr txBox="1"/>
      </xdr:nvSpPr>
      <xdr:spPr>
        <a:xfrm>
          <a:off x="92583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AB07D717-7614-4DEE-B4D2-D0D2A754B76C}"/>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055F2C57-780F-42AC-AFDE-A3D65B556BBF}"/>
            </a:ext>
          </a:extLst>
        </xdr:cNvPr>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85E32F02-DD64-43E2-A243-F5D2DACC09CC}"/>
            </a:ext>
          </a:extLst>
        </xdr:cNvPr>
        <xdr:cNvSpPr/>
      </xdr:nvSpPr>
      <xdr:spPr>
        <a:xfrm>
          <a:off x="767080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B4DE97BD-BE5C-44BF-9E37-35C7C8C3EF6B}"/>
            </a:ext>
          </a:extLst>
        </xdr:cNvPr>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FD6AAA72-8705-48B7-A162-28FBD154B672}"/>
            </a:ext>
          </a:extLst>
        </xdr:cNvPr>
        <xdr:cNvSpPr/>
      </xdr:nvSpPr>
      <xdr:spPr>
        <a:xfrm>
          <a:off x="60985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B353036-4557-4D8E-A7AF-0BF9D3FEEEE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C37C53F-1EFC-4469-AF7C-D82FA8E9B76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4704E78-D664-4525-A62C-FD70EC191CE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1C3F10B-7568-45B5-A1F2-70173E31699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5F10F9B-5495-4B1C-9927-F0268843913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109220</xdr:rowOff>
    </xdr:from>
    <xdr:to>
      <xdr:col>55</xdr:col>
      <xdr:colOff>50800</xdr:colOff>
      <xdr:row>101</xdr:row>
      <xdr:rowOff>39370</xdr:rowOff>
    </xdr:to>
    <xdr:sp macro="" textlink="">
      <xdr:nvSpPr>
        <xdr:cNvPr id="477" name="楕円 476">
          <a:extLst>
            <a:ext uri="{FF2B5EF4-FFF2-40B4-BE49-F238E27FC236}">
              <a16:creationId xmlns:a16="http://schemas.microsoft.com/office/drawing/2014/main" id="{DE0D7E03-08EF-49C8-BF7B-B52701728A8D}"/>
            </a:ext>
          </a:extLst>
        </xdr:cNvPr>
        <xdr:cNvSpPr/>
      </xdr:nvSpPr>
      <xdr:spPr>
        <a:xfrm>
          <a:off x="9192260" y="16873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62247</xdr:rowOff>
    </xdr:from>
    <xdr:ext cx="469744" cy="259045"/>
    <xdr:sp macro="" textlink="">
      <xdr:nvSpPr>
        <xdr:cNvPr id="478" name="【市民会館】&#10;一人当たり面積該当値テキスト">
          <a:extLst>
            <a:ext uri="{FF2B5EF4-FFF2-40B4-BE49-F238E27FC236}">
              <a16:creationId xmlns:a16="http://schemas.microsoft.com/office/drawing/2014/main" id="{C6047D05-47D9-425A-958C-9C60B521DB6E}"/>
            </a:ext>
          </a:extLst>
        </xdr:cNvPr>
        <xdr:cNvSpPr txBox="1"/>
      </xdr:nvSpPr>
      <xdr:spPr>
        <a:xfrm>
          <a:off x="9258300" y="1682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116839</xdr:rowOff>
    </xdr:from>
    <xdr:to>
      <xdr:col>50</xdr:col>
      <xdr:colOff>165100</xdr:colOff>
      <xdr:row>101</xdr:row>
      <xdr:rowOff>46989</xdr:rowOff>
    </xdr:to>
    <xdr:sp macro="" textlink="">
      <xdr:nvSpPr>
        <xdr:cNvPr id="479" name="楕円 478">
          <a:extLst>
            <a:ext uri="{FF2B5EF4-FFF2-40B4-BE49-F238E27FC236}">
              <a16:creationId xmlns:a16="http://schemas.microsoft.com/office/drawing/2014/main" id="{713B03CA-9A2D-47B2-A47C-DF4378702C1F}"/>
            </a:ext>
          </a:extLst>
        </xdr:cNvPr>
        <xdr:cNvSpPr/>
      </xdr:nvSpPr>
      <xdr:spPr>
        <a:xfrm>
          <a:off x="844550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160020</xdr:rowOff>
    </xdr:from>
    <xdr:to>
      <xdr:col>55</xdr:col>
      <xdr:colOff>0</xdr:colOff>
      <xdr:row>100</xdr:row>
      <xdr:rowOff>167639</xdr:rowOff>
    </xdr:to>
    <xdr:cxnSp macro="">
      <xdr:nvCxnSpPr>
        <xdr:cNvPr id="480" name="直線コネクタ 479">
          <a:extLst>
            <a:ext uri="{FF2B5EF4-FFF2-40B4-BE49-F238E27FC236}">
              <a16:creationId xmlns:a16="http://schemas.microsoft.com/office/drawing/2014/main" id="{4B79D0D2-CE6C-4B5A-BAAC-215C5B0B63EE}"/>
            </a:ext>
          </a:extLst>
        </xdr:cNvPr>
        <xdr:cNvCxnSpPr/>
      </xdr:nvCxnSpPr>
      <xdr:spPr>
        <a:xfrm flipV="1">
          <a:off x="8496300" y="16924020"/>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132080</xdr:rowOff>
    </xdr:from>
    <xdr:to>
      <xdr:col>46</xdr:col>
      <xdr:colOff>38100</xdr:colOff>
      <xdr:row>101</xdr:row>
      <xdr:rowOff>62230</xdr:rowOff>
    </xdr:to>
    <xdr:sp macro="" textlink="">
      <xdr:nvSpPr>
        <xdr:cNvPr id="481" name="楕円 480">
          <a:extLst>
            <a:ext uri="{FF2B5EF4-FFF2-40B4-BE49-F238E27FC236}">
              <a16:creationId xmlns:a16="http://schemas.microsoft.com/office/drawing/2014/main" id="{7FC9BFF2-1AAF-405F-86BA-2977015AA35D}"/>
            </a:ext>
          </a:extLst>
        </xdr:cNvPr>
        <xdr:cNvSpPr/>
      </xdr:nvSpPr>
      <xdr:spPr>
        <a:xfrm>
          <a:off x="7670800" y="16896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167639</xdr:rowOff>
    </xdr:from>
    <xdr:to>
      <xdr:col>50</xdr:col>
      <xdr:colOff>114300</xdr:colOff>
      <xdr:row>101</xdr:row>
      <xdr:rowOff>11430</xdr:rowOff>
    </xdr:to>
    <xdr:cxnSp macro="">
      <xdr:nvCxnSpPr>
        <xdr:cNvPr id="482" name="直線コネクタ 481">
          <a:extLst>
            <a:ext uri="{FF2B5EF4-FFF2-40B4-BE49-F238E27FC236}">
              <a16:creationId xmlns:a16="http://schemas.microsoft.com/office/drawing/2014/main" id="{20CBD47B-6994-4513-AD05-04755935202B}"/>
            </a:ext>
          </a:extLst>
        </xdr:cNvPr>
        <xdr:cNvCxnSpPr/>
      </xdr:nvCxnSpPr>
      <xdr:spPr>
        <a:xfrm flipV="1">
          <a:off x="7713980" y="1693163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139700</xdr:rowOff>
    </xdr:from>
    <xdr:to>
      <xdr:col>41</xdr:col>
      <xdr:colOff>101600</xdr:colOff>
      <xdr:row>101</xdr:row>
      <xdr:rowOff>69850</xdr:rowOff>
    </xdr:to>
    <xdr:sp macro="" textlink="">
      <xdr:nvSpPr>
        <xdr:cNvPr id="483" name="楕円 482">
          <a:extLst>
            <a:ext uri="{FF2B5EF4-FFF2-40B4-BE49-F238E27FC236}">
              <a16:creationId xmlns:a16="http://schemas.microsoft.com/office/drawing/2014/main" id="{C1ADA3F3-EB2E-41F8-B21D-5EA64E41E7B0}"/>
            </a:ext>
          </a:extLst>
        </xdr:cNvPr>
        <xdr:cNvSpPr/>
      </xdr:nvSpPr>
      <xdr:spPr>
        <a:xfrm>
          <a:off x="6873240" y="1690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11430</xdr:rowOff>
    </xdr:from>
    <xdr:to>
      <xdr:col>45</xdr:col>
      <xdr:colOff>177800</xdr:colOff>
      <xdr:row>101</xdr:row>
      <xdr:rowOff>19050</xdr:rowOff>
    </xdr:to>
    <xdr:cxnSp macro="">
      <xdr:nvCxnSpPr>
        <xdr:cNvPr id="484" name="直線コネクタ 483">
          <a:extLst>
            <a:ext uri="{FF2B5EF4-FFF2-40B4-BE49-F238E27FC236}">
              <a16:creationId xmlns:a16="http://schemas.microsoft.com/office/drawing/2014/main" id="{5E940E5D-98CF-418B-989E-1539B365668F}"/>
            </a:ext>
          </a:extLst>
        </xdr:cNvPr>
        <xdr:cNvCxnSpPr/>
      </xdr:nvCxnSpPr>
      <xdr:spPr>
        <a:xfrm flipV="1">
          <a:off x="6924040" y="169430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147320</xdr:rowOff>
    </xdr:from>
    <xdr:to>
      <xdr:col>36</xdr:col>
      <xdr:colOff>165100</xdr:colOff>
      <xdr:row>101</xdr:row>
      <xdr:rowOff>77470</xdr:rowOff>
    </xdr:to>
    <xdr:sp macro="" textlink="">
      <xdr:nvSpPr>
        <xdr:cNvPr id="485" name="楕円 484">
          <a:extLst>
            <a:ext uri="{FF2B5EF4-FFF2-40B4-BE49-F238E27FC236}">
              <a16:creationId xmlns:a16="http://schemas.microsoft.com/office/drawing/2014/main" id="{27A500AB-EF02-4E0C-9531-D0C178B7CFF9}"/>
            </a:ext>
          </a:extLst>
        </xdr:cNvPr>
        <xdr:cNvSpPr/>
      </xdr:nvSpPr>
      <xdr:spPr>
        <a:xfrm>
          <a:off x="6098540" y="1691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19050</xdr:rowOff>
    </xdr:from>
    <xdr:to>
      <xdr:col>41</xdr:col>
      <xdr:colOff>50800</xdr:colOff>
      <xdr:row>101</xdr:row>
      <xdr:rowOff>26670</xdr:rowOff>
    </xdr:to>
    <xdr:cxnSp macro="">
      <xdr:nvCxnSpPr>
        <xdr:cNvPr id="486" name="直線コネクタ 485">
          <a:extLst>
            <a:ext uri="{FF2B5EF4-FFF2-40B4-BE49-F238E27FC236}">
              <a16:creationId xmlns:a16="http://schemas.microsoft.com/office/drawing/2014/main" id="{E52DE3C2-CD6E-4126-A1EE-BA65C87D344C}"/>
            </a:ext>
          </a:extLst>
        </xdr:cNvPr>
        <xdr:cNvCxnSpPr/>
      </xdr:nvCxnSpPr>
      <xdr:spPr>
        <a:xfrm flipV="1">
          <a:off x="6149340" y="169506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7" name="n_1aveValue【市民会館】&#10;一人当たり面積">
          <a:extLst>
            <a:ext uri="{FF2B5EF4-FFF2-40B4-BE49-F238E27FC236}">
              <a16:creationId xmlns:a16="http://schemas.microsoft.com/office/drawing/2014/main" id="{4993E0E4-1F94-41E0-9F67-5C226ABBF3B3}"/>
            </a:ext>
          </a:extLst>
        </xdr:cNvPr>
        <xdr:cNvSpPr txBox="1"/>
      </xdr:nvSpPr>
      <xdr:spPr>
        <a:xfrm>
          <a:off x="8271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8" name="n_2aveValue【市民会館】&#10;一人当たり面積">
          <a:extLst>
            <a:ext uri="{FF2B5EF4-FFF2-40B4-BE49-F238E27FC236}">
              <a16:creationId xmlns:a16="http://schemas.microsoft.com/office/drawing/2014/main" id="{223A1DF6-F781-4463-8CFD-FE19749DB801}"/>
            </a:ext>
          </a:extLst>
        </xdr:cNvPr>
        <xdr:cNvSpPr txBox="1"/>
      </xdr:nvSpPr>
      <xdr:spPr>
        <a:xfrm>
          <a:off x="750958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B9E8DD28-C7BF-4CA5-A83B-0D684DBDC350}"/>
            </a:ext>
          </a:extLst>
        </xdr:cNvPr>
        <xdr:cNvSpPr txBox="1"/>
      </xdr:nvSpPr>
      <xdr:spPr>
        <a:xfrm>
          <a:off x="67120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0" name="n_4aveValue【市民会館】&#10;一人当たり面積">
          <a:extLst>
            <a:ext uri="{FF2B5EF4-FFF2-40B4-BE49-F238E27FC236}">
              <a16:creationId xmlns:a16="http://schemas.microsoft.com/office/drawing/2014/main" id="{167E6FEE-1A03-484A-92E3-C3B139BA433E}"/>
            </a:ext>
          </a:extLst>
        </xdr:cNvPr>
        <xdr:cNvSpPr txBox="1"/>
      </xdr:nvSpPr>
      <xdr:spPr>
        <a:xfrm>
          <a:off x="5937327"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63516</xdr:rowOff>
    </xdr:from>
    <xdr:ext cx="469744" cy="259045"/>
    <xdr:sp macro="" textlink="">
      <xdr:nvSpPr>
        <xdr:cNvPr id="491" name="n_1mainValue【市民会館】&#10;一人当たり面積">
          <a:extLst>
            <a:ext uri="{FF2B5EF4-FFF2-40B4-BE49-F238E27FC236}">
              <a16:creationId xmlns:a16="http://schemas.microsoft.com/office/drawing/2014/main" id="{5B0AA2FE-8F62-49E9-AFBF-9C3DB0723875}"/>
            </a:ext>
          </a:extLst>
        </xdr:cNvPr>
        <xdr:cNvSpPr txBox="1"/>
      </xdr:nvSpPr>
      <xdr:spPr>
        <a:xfrm>
          <a:off x="8271587" y="1665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78757</xdr:rowOff>
    </xdr:from>
    <xdr:ext cx="469744" cy="259045"/>
    <xdr:sp macro="" textlink="">
      <xdr:nvSpPr>
        <xdr:cNvPr id="492" name="n_2mainValue【市民会館】&#10;一人当たり面積">
          <a:extLst>
            <a:ext uri="{FF2B5EF4-FFF2-40B4-BE49-F238E27FC236}">
              <a16:creationId xmlns:a16="http://schemas.microsoft.com/office/drawing/2014/main" id="{C38BD253-C814-49A8-A5E1-043F7FA05E9F}"/>
            </a:ext>
          </a:extLst>
        </xdr:cNvPr>
        <xdr:cNvSpPr txBox="1"/>
      </xdr:nvSpPr>
      <xdr:spPr>
        <a:xfrm>
          <a:off x="7509587" y="1667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86377</xdr:rowOff>
    </xdr:from>
    <xdr:ext cx="469744" cy="259045"/>
    <xdr:sp macro="" textlink="">
      <xdr:nvSpPr>
        <xdr:cNvPr id="493" name="n_3mainValue【市民会館】&#10;一人当たり面積">
          <a:extLst>
            <a:ext uri="{FF2B5EF4-FFF2-40B4-BE49-F238E27FC236}">
              <a16:creationId xmlns:a16="http://schemas.microsoft.com/office/drawing/2014/main" id="{6B4D79D7-84CA-424F-A462-26EF9A19B64C}"/>
            </a:ext>
          </a:extLst>
        </xdr:cNvPr>
        <xdr:cNvSpPr txBox="1"/>
      </xdr:nvSpPr>
      <xdr:spPr>
        <a:xfrm>
          <a:off x="6712027" y="166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93997</xdr:rowOff>
    </xdr:from>
    <xdr:ext cx="469744" cy="259045"/>
    <xdr:sp macro="" textlink="">
      <xdr:nvSpPr>
        <xdr:cNvPr id="494" name="n_4mainValue【市民会館】&#10;一人当たり面積">
          <a:extLst>
            <a:ext uri="{FF2B5EF4-FFF2-40B4-BE49-F238E27FC236}">
              <a16:creationId xmlns:a16="http://schemas.microsoft.com/office/drawing/2014/main" id="{3D357CA6-4AB0-4E1F-9BFB-0FE476BDC309}"/>
            </a:ext>
          </a:extLst>
        </xdr:cNvPr>
        <xdr:cNvSpPr txBox="1"/>
      </xdr:nvSpPr>
      <xdr:spPr>
        <a:xfrm>
          <a:off x="5937327" y="1669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39C8B2B-97B8-474A-A6EE-E0AC6266CC2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07140D4-4574-4C9E-A2F0-82033FB5BFC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E2C71A7-F8F7-4130-B605-E7FCB099A5C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0CD41C9-003E-463B-9DA3-CB498ADCC9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F29FEF3-0CAF-41DB-AABC-A72703AD7D7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7F0B683-AF59-4257-8812-D264210B52E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EE8AE47-D3D5-4F62-9B85-20A805AFBEE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A3C2E39-B1A3-460F-8DA7-5FF83B1BA9C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9CFD632-7687-41A7-BA7D-B7F53FA77D0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84BE32B-3858-4984-ACA3-D43CC1F71FB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67C425B-D2C2-431D-A04E-4A580FA1484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2DC55A9F-A72F-42F6-B7E6-0D3D6212CDA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10EFFB6-1071-4BDE-8C92-664E1D1E1A2F}"/>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A106CCCC-7250-41EA-997F-2432A611D77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2C1A6DC-C118-490F-88E2-3CAD7E901AA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5AAD6F8-C1C5-4183-85F4-8568F386EE8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B971D845-0E91-4774-AEFC-8218DB8D72E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56D2CA1F-5930-429B-B605-1D544736828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96DA02D-25E3-469F-A0BF-A3033B3A7B1C}"/>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C93DD522-497F-4926-AC44-9A3EF8A5F76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A3621A95-D611-48DD-9B6E-61E222E7FC7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2F1C5D6-1A39-459B-94EB-522DEBB07C5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7BE8F927-3568-4AB7-AF85-913DFFC9432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02678A2-BE6E-4DD2-A0C0-3BCB4E0B90D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7CCAD511-BA9A-4DD3-98CE-81DB36548CCD}"/>
            </a:ext>
          </a:extLst>
        </xdr:cNvPr>
        <xdr:cNvCxnSpPr/>
      </xdr:nvCxnSpPr>
      <xdr:spPr>
        <a:xfrm flipV="1">
          <a:off x="14375764" y="567499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1FF9F92-0DAA-4FED-8663-99FBCFD65B74}"/>
            </a:ext>
          </a:extLst>
        </xdr:cNvPr>
        <xdr:cNvSpPr txBox="1"/>
      </xdr:nvSpPr>
      <xdr:spPr>
        <a:xfrm>
          <a:off x="144145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25D920AB-5C34-41F5-8EC4-8B482214C9C7}"/>
            </a:ext>
          </a:extLst>
        </xdr:cNvPr>
        <xdr:cNvCxnSpPr/>
      </xdr:nvCxnSpPr>
      <xdr:spPr>
        <a:xfrm>
          <a:off x="14287500" y="698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03CE9C6-68B0-40E5-86C7-D4A9534F6B95}"/>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88514D6B-668B-459A-BFFB-46B4C2579C00}"/>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9FD3916-91C8-43D8-88A3-F12BE3CB9B47}"/>
            </a:ext>
          </a:extLst>
        </xdr:cNvPr>
        <xdr:cNvSpPr txBox="1"/>
      </xdr:nvSpPr>
      <xdr:spPr>
        <a:xfrm>
          <a:off x="1441450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6E7A02D7-8EC5-4681-8691-431C07BB20F0}"/>
            </a:ext>
          </a:extLst>
        </xdr:cNvPr>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062F6BE7-A86F-4C5A-BF05-F4E1E19B5500}"/>
            </a:ext>
          </a:extLst>
        </xdr:cNvPr>
        <xdr:cNvSpPr/>
      </xdr:nvSpPr>
      <xdr:spPr>
        <a:xfrm>
          <a:off x="1357884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F989C82C-0487-443F-875D-7F4E76F7EAAA}"/>
            </a:ext>
          </a:extLst>
        </xdr:cNvPr>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56297602-4165-4305-81A3-CBE1188A97E2}"/>
            </a:ext>
          </a:extLst>
        </xdr:cNvPr>
        <xdr:cNvSpPr/>
      </xdr:nvSpPr>
      <xdr:spPr>
        <a:xfrm>
          <a:off x="12029440" y="624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73D1E619-9865-435C-B70E-5095B270235F}"/>
            </a:ext>
          </a:extLst>
        </xdr:cNvPr>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2746535-EA21-4511-ADA7-63AEFA0D715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68F925B-C656-40A7-9605-67B348424E0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DD96E40-11F0-40F9-A03F-D47061F7E82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0BBF170-D660-4CEB-AFFC-45EAB4EE943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5BF7E14-0D93-44F3-8EEC-9E617099C7D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35" name="楕円 534">
          <a:extLst>
            <a:ext uri="{FF2B5EF4-FFF2-40B4-BE49-F238E27FC236}">
              <a16:creationId xmlns:a16="http://schemas.microsoft.com/office/drawing/2014/main" id="{3F0A5674-0B79-4E7C-8963-3746D6E41E6F}"/>
            </a:ext>
          </a:extLst>
        </xdr:cNvPr>
        <xdr:cNvSpPr/>
      </xdr:nvSpPr>
      <xdr:spPr>
        <a:xfrm>
          <a:off x="14325600" y="606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98A0ED96-0C44-47C2-BA54-C82F2E96DF23}"/>
            </a:ext>
          </a:extLst>
        </xdr:cNvPr>
        <xdr:cNvSpPr txBox="1"/>
      </xdr:nvSpPr>
      <xdr:spPr>
        <a:xfrm>
          <a:off x="144145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537" name="楕円 536">
          <a:extLst>
            <a:ext uri="{FF2B5EF4-FFF2-40B4-BE49-F238E27FC236}">
              <a16:creationId xmlns:a16="http://schemas.microsoft.com/office/drawing/2014/main" id="{9E83E626-77F0-498F-835A-056F8FC4BB00}"/>
            </a:ext>
          </a:extLst>
        </xdr:cNvPr>
        <xdr:cNvSpPr/>
      </xdr:nvSpPr>
      <xdr:spPr>
        <a:xfrm>
          <a:off x="1357884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83820</xdr:rowOff>
    </xdr:to>
    <xdr:cxnSp macro="">
      <xdr:nvCxnSpPr>
        <xdr:cNvPr id="538" name="直線コネクタ 537">
          <a:extLst>
            <a:ext uri="{FF2B5EF4-FFF2-40B4-BE49-F238E27FC236}">
              <a16:creationId xmlns:a16="http://schemas.microsoft.com/office/drawing/2014/main" id="{B5632E59-0423-43DF-862E-5A42D03A0BBA}"/>
            </a:ext>
          </a:extLst>
        </xdr:cNvPr>
        <xdr:cNvCxnSpPr/>
      </xdr:nvCxnSpPr>
      <xdr:spPr>
        <a:xfrm>
          <a:off x="13629640" y="607123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539" name="楕円 538">
          <a:extLst>
            <a:ext uri="{FF2B5EF4-FFF2-40B4-BE49-F238E27FC236}">
              <a16:creationId xmlns:a16="http://schemas.microsoft.com/office/drawing/2014/main" id="{18D2BFB9-326A-4256-A17C-3483EEE6FED0}"/>
            </a:ext>
          </a:extLst>
        </xdr:cNvPr>
        <xdr:cNvSpPr/>
      </xdr:nvSpPr>
      <xdr:spPr>
        <a:xfrm>
          <a:off x="12804140" y="598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36195</xdr:rowOff>
    </xdr:to>
    <xdr:cxnSp macro="">
      <xdr:nvCxnSpPr>
        <xdr:cNvPr id="540" name="直線コネクタ 539">
          <a:extLst>
            <a:ext uri="{FF2B5EF4-FFF2-40B4-BE49-F238E27FC236}">
              <a16:creationId xmlns:a16="http://schemas.microsoft.com/office/drawing/2014/main" id="{96D0094F-E6B0-4299-A34D-7FBE81063615}"/>
            </a:ext>
          </a:extLst>
        </xdr:cNvPr>
        <xdr:cNvCxnSpPr/>
      </xdr:nvCxnSpPr>
      <xdr:spPr>
        <a:xfrm>
          <a:off x="12854940" y="603694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541" name="楕円 540">
          <a:extLst>
            <a:ext uri="{FF2B5EF4-FFF2-40B4-BE49-F238E27FC236}">
              <a16:creationId xmlns:a16="http://schemas.microsoft.com/office/drawing/2014/main" id="{F38C593E-ADE1-49B6-B9B3-37E0DA117962}"/>
            </a:ext>
          </a:extLst>
        </xdr:cNvPr>
        <xdr:cNvSpPr/>
      </xdr:nvSpPr>
      <xdr:spPr>
        <a:xfrm>
          <a:off x="12029440" y="593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35</xdr:row>
      <xdr:rowOff>169545</xdr:rowOff>
    </xdr:to>
    <xdr:cxnSp macro="">
      <xdr:nvCxnSpPr>
        <xdr:cNvPr id="542" name="直線コネクタ 541">
          <a:extLst>
            <a:ext uri="{FF2B5EF4-FFF2-40B4-BE49-F238E27FC236}">
              <a16:creationId xmlns:a16="http://schemas.microsoft.com/office/drawing/2014/main" id="{A7500F3E-7D21-4AFB-B1B3-8EA81FEDCD9D}"/>
            </a:ext>
          </a:extLst>
        </xdr:cNvPr>
        <xdr:cNvCxnSpPr/>
      </xdr:nvCxnSpPr>
      <xdr:spPr>
        <a:xfrm>
          <a:off x="12072620" y="598932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46355</xdr:rowOff>
    </xdr:from>
    <xdr:to>
      <xdr:col>67</xdr:col>
      <xdr:colOff>101600</xdr:colOff>
      <xdr:row>34</xdr:row>
      <xdr:rowOff>147955</xdr:rowOff>
    </xdr:to>
    <xdr:sp macro="" textlink="">
      <xdr:nvSpPr>
        <xdr:cNvPr id="543" name="楕円 542">
          <a:extLst>
            <a:ext uri="{FF2B5EF4-FFF2-40B4-BE49-F238E27FC236}">
              <a16:creationId xmlns:a16="http://schemas.microsoft.com/office/drawing/2014/main" id="{105DB626-7FB2-48F2-AA3E-B5DD656F8E85}"/>
            </a:ext>
          </a:extLst>
        </xdr:cNvPr>
        <xdr:cNvSpPr/>
      </xdr:nvSpPr>
      <xdr:spPr>
        <a:xfrm>
          <a:off x="1123188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97155</xdr:rowOff>
    </xdr:from>
    <xdr:to>
      <xdr:col>71</xdr:col>
      <xdr:colOff>177800</xdr:colOff>
      <xdr:row>35</xdr:row>
      <xdr:rowOff>121920</xdr:rowOff>
    </xdr:to>
    <xdr:cxnSp macro="">
      <xdr:nvCxnSpPr>
        <xdr:cNvPr id="544" name="直線コネクタ 543">
          <a:extLst>
            <a:ext uri="{FF2B5EF4-FFF2-40B4-BE49-F238E27FC236}">
              <a16:creationId xmlns:a16="http://schemas.microsoft.com/office/drawing/2014/main" id="{F3477912-21AF-49E1-BE13-85FF93B9FB73}"/>
            </a:ext>
          </a:extLst>
        </xdr:cNvPr>
        <xdr:cNvCxnSpPr/>
      </xdr:nvCxnSpPr>
      <xdr:spPr>
        <a:xfrm>
          <a:off x="11282680" y="5796915"/>
          <a:ext cx="78994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7A9C4609-A4D0-44FE-BD2A-9B07C9304FAE}"/>
            </a:ext>
          </a:extLst>
        </xdr:cNvPr>
        <xdr:cNvSpPr txBox="1"/>
      </xdr:nvSpPr>
      <xdr:spPr>
        <a:xfrm>
          <a:off x="134372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B56EFF99-D65D-4038-9FDB-810E62490A1F}"/>
            </a:ext>
          </a:extLst>
        </xdr:cNvPr>
        <xdr:cNvSpPr txBox="1"/>
      </xdr:nvSpPr>
      <xdr:spPr>
        <a:xfrm>
          <a:off x="12675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A15D4C5-DA5C-4320-A867-2542598484EC}"/>
            </a:ext>
          </a:extLst>
        </xdr:cNvPr>
        <xdr:cNvSpPr txBox="1"/>
      </xdr:nvSpPr>
      <xdr:spPr>
        <a:xfrm>
          <a:off x="119005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A5A872A-D8EF-42DE-BCE7-581FEF7726D1}"/>
            </a:ext>
          </a:extLst>
        </xdr:cNvPr>
        <xdr:cNvSpPr txBox="1"/>
      </xdr:nvSpPr>
      <xdr:spPr>
        <a:xfrm>
          <a:off x="1110298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1DA56EDB-4499-441B-91DD-BD5BF08697E5}"/>
            </a:ext>
          </a:extLst>
        </xdr:cNvPr>
        <xdr:cNvSpPr txBox="1"/>
      </xdr:nvSpPr>
      <xdr:spPr>
        <a:xfrm>
          <a:off x="134372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BE605E7-D72D-4902-AA95-EE10DBEA384C}"/>
            </a:ext>
          </a:extLst>
        </xdr:cNvPr>
        <xdr:cNvSpPr txBox="1"/>
      </xdr:nvSpPr>
      <xdr:spPr>
        <a:xfrm>
          <a:off x="126752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220820A-8A41-431B-810C-AEEB22AFE4B7}"/>
            </a:ext>
          </a:extLst>
        </xdr:cNvPr>
        <xdr:cNvSpPr txBox="1"/>
      </xdr:nvSpPr>
      <xdr:spPr>
        <a:xfrm>
          <a:off x="119005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164482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C731780-C700-47C7-8875-ACAB40F7C944}"/>
            </a:ext>
          </a:extLst>
        </xdr:cNvPr>
        <xdr:cNvSpPr txBox="1"/>
      </xdr:nvSpPr>
      <xdr:spPr>
        <a:xfrm>
          <a:off x="1110298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E44331A7-9A3F-46A2-A8D0-B5D52DB3B00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05F5600-C4A1-4266-AD9D-353C6335A06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253ECC4-A8C9-4F2B-B9D2-DCA0CF5DD54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24C5186C-8610-4823-AD4C-06B46469661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84B5C9E-BC3C-4EDC-BFFF-FC828C914CE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B3CDB04-7F78-4CB6-9B17-79D0DB5E3DF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830E27AD-5BFD-4D8D-904A-E4128648723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7EE3D69C-F929-4451-8D15-09B36E8D72E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401E5B7-A9A9-4636-82D6-391868C5B83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338D2FB-0E03-42CB-BC9C-2F9BC386891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5C620E1E-30C5-49ED-901F-1768FBF1DC9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6B34853-2B96-43D0-9EF0-D2F0299EB267}"/>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1018C100-47FF-4369-B73F-D55978042CE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5660C15E-12ED-4D99-8890-EC344313D4F1}"/>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E16EE268-FE6A-4091-8291-9D82A819EF2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E840FA3A-2D45-410E-AD4E-F3E0B2E8675E}"/>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F22DFFE8-692D-4BE4-8FD9-4A44A4070DD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CB22759C-1542-4F53-A838-CE3DBE2E16B8}"/>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7A15C757-836A-4F71-861C-61CAB91DB5C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87AD1F98-1D14-4465-8D32-052BDBFE04FF}"/>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F68083A-C877-41BF-B76F-2FF73FE986A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344333A1-065C-43EC-8478-E2E6D396E49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5D2D9EB2-86A1-4BE0-B289-D333EB5E93D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01A2DC26-0E8C-491E-AC01-6662C44C767C}"/>
            </a:ext>
          </a:extLst>
        </xdr:cNvPr>
        <xdr:cNvCxnSpPr/>
      </xdr:nvCxnSpPr>
      <xdr:spPr>
        <a:xfrm flipV="1">
          <a:off x="19509104" y="5525783"/>
          <a:ext cx="0" cy="138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907A899F-2B19-4A8F-A451-B7EAD7721C7E}"/>
            </a:ext>
          </a:extLst>
        </xdr:cNvPr>
        <xdr:cNvSpPr txBox="1"/>
      </xdr:nvSpPr>
      <xdr:spPr>
        <a:xfrm>
          <a:off x="19547840" y="6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E88E6F6C-A4E0-4E7A-9A33-22EC2B660BEA}"/>
            </a:ext>
          </a:extLst>
        </xdr:cNvPr>
        <xdr:cNvCxnSpPr/>
      </xdr:nvCxnSpPr>
      <xdr:spPr>
        <a:xfrm>
          <a:off x="19443700" y="691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C9AE51D6-AB82-469D-B79F-DC2817EA9909}"/>
            </a:ext>
          </a:extLst>
        </xdr:cNvPr>
        <xdr:cNvSpPr txBox="1"/>
      </xdr:nvSpPr>
      <xdr:spPr>
        <a:xfrm>
          <a:off x="19547840" y="53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89412A35-338F-4514-9F90-5AA5D051E737}"/>
            </a:ext>
          </a:extLst>
        </xdr:cNvPr>
        <xdr:cNvCxnSpPr/>
      </xdr:nvCxnSpPr>
      <xdr:spPr>
        <a:xfrm>
          <a:off x="19443700" y="5525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124134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50479FC7-4C0E-400C-84AB-85E4D2A4CE87}"/>
            </a:ext>
          </a:extLst>
        </xdr:cNvPr>
        <xdr:cNvSpPr txBox="1"/>
      </xdr:nvSpPr>
      <xdr:spPr>
        <a:xfrm>
          <a:off x="19547840" y="59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F551B74C-6B7B-47DE-9BCA-23A5D51FB865}"/>
            </a:ext>
          </a:extLst>
        </xdr:cNvPr>
        <xdr:cNvSpPr/>
      </xdr:nvSpPr>
      <xdr:spPr>
        <a:xfrm>
          <a:off x="19458940" y="6136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8748559F-790F-42A3-A7D6-5BEF5C5219FE}"/>
            </a:ext>
          </a:extLst>
        </xdr:cNvPr>
        <xdr:cNvSpPr/>
      </xdr:nvSpPr>
      <xdr:spPr>
        <a:xfrm>
          <a:off x="18735040" y="6161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222235B6-7D75-46F8-8169-F366B7CA316D}"/>
            </a:ext>
          </a:extLst>
        </xdr:cNvPr>
        <xdr:cNvSpPr/>
      </xdr:nvSpPr>
      <xdr:spPr>
        <a:xfrm>
          <a:off x="17937480" y="6151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AF22C381-17DF-474D-907D-E1F20367970F}"/>
            </a:ext>
          </a:extLst>
        </xdr:cNvPr>
        <xdr:cNvSpPr/>
      </xdr:nvSpPr>
      <xdr:spPr>
        <a:xfrm>
          <a:off x="17162780" y="62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9911917B-0A86-44EB-A46E-09E8B6BE39C1}"/>
            </a:ext>
          </a:extLst>
        </xdr:cNvPr>
        <xdr:cNvSpPr/>
      </xdr:nvSpPr>
      <xdr:spPr>
        <a:xfrm>
          <a:off x="16388080" y="6293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3ED45F4-44EC-4B93-98B4-B57BAA5AD85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20F27D9-3D5E-438A-9FA5-FC287AF0D35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AC54151-E103-46FA-8D78-FC21E4444BC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40E290B-D19E-4CA7-94BC-C173C6083F8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1098435-61BC-4E4A-8852-65E914AAD49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104763</xdr:rowOff>
    </xdr:from>
    <xdr:to>
      <xdr:col>116</xdr:col>
      <xdr:colOff>114300</xdr:colOff>
      <xdr:row>40</xdr:row>
      <xdr:rowOff>34913</xdr:rowOff>
    </xdr:to>
    <xdr:sp macro="" textlink="">
      <xdr:nvSpPr>
        <xdr:cNvPr id="592" name="楕円 591">
          <a:extLst>
            <a:ext uri="{FF2B5EF4-FFF2-40B4-BE49-F238E27FC236}">
              <a16:creationId xmlns:a16="http://schemas.microsoft.com/office/drawing/2014/main" id="{8321EDD0-2ADD-41A1-AB36-C7197B372828}"/>
            </a:ext>
          </a:extLst>
        </xdr:cNvPr>
        <xdr:cNvSpPr/>
      </xdr:nvSpPr>
      <xdr:spPr>
        <a:xfrm>
          <a:off x="19458940" y="6642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83190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204FE32-DD4C-4D1E-B949-805C3065B588}"/>
            </a:ext>
          </a:extLst>
        </xdr:cNvPr>
        <xdr:cNvSpPr txBox="1"/>
      </xdr:nvSpPr>
      <xdr:spPr>
        <a:xfrm>
          <a:off x="19547840" y="66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107976</xdr:rowOff>
    </xdr:from>
    <xdr:to>
      <xdr:col>112</xdr:col>
      <xdr:colOff>38100</xdr:colOff>
      <xdr:row>40</xdr:row>
      <xdr:rowOff>38126</xdr:rowOff>
    </xdr:to>
    <xdr:sp macro="" textlink="">
      <xdr:nvSpPr>
        <xdr:cNvPr id="594" name="楕円 593">
          <a:extLst>
            <a:ext uri="{FF2B5EF4-FFF2-40B4-BE49-F238E27FC236}">
              <a16:creationId xmlns:a16="http://schemas.microsoft.com/office/drawing/2014/main" id="{2E968D15-3141-4545-B639-77687CEC5C8D}"/>
            </a:ext>
          </a:extLst>
        </xdr:cNvPr>
        <xdr:cNvSpPr/>
      </xdr:nvSpPr>
      <xdr:spPr>
        <a:xfrm>
          <a:off x="18735040" y="6645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155563</xdr:rowOff>
    </xdr:from>
    <xdr:to>
      <xdr:col>116</xdr:col>
      <xdr:colOff>63500</xdr:colOff>
      <xdr:row>39</xdr:row>
      <xdr:rowOff>158776</xdr:rowOff>
    </xdr:to>
    <xdr:cxnSp macro="">
      <xdr:nvCxnSpPr>
        <xdr:cNvPr id="595" name="直線コネクタ 594">
          <a:extLst>
            <a:ext uri="{FF2B5EF4-FFF2-40B4-BE49-F238E27FC236}">
              <a16:creationId xmlns:a16="http://schemas.microsoft.com/office/drawing/2014/main" id="{5CF7E3A0-BC61-4B68-AA15-7D932FF4A9F5}"/>
            </a:ext>
          </a:extLst>
        </xdr:cNvPr>
        <xdr:cNvCxnSpPr/>
      </xdr:nvCxnSpPr>
      <xdr:spPr>
        <a:xfrm flipV="1">
          <a:off x="18778220" y="6693523"/>
          <a:ext cx="73152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117653</xdr:rowOff>
    </xdr:from>
    <xdr:to>
      <xdr:col>107</xdr:col>
      <xdr:colOff>101600</xdr:colOff>
      <xdr:row>40</xdr:row>
      <xdr:rowOff>47803</xdr:rowOff>
    </xdr:to>
    <xdr:sp macro="" textlink="">
      <xdr:nvSpPr>
        <xdr:cNvPr id="596" name="楕円 595">
          <a:extLst>
            <a:ext uri="{FF2B5EF4-FFF2-40B4-BE49-F238E27FC236}">
              <a16:creationId xmlns:a16="http://schemas.microsoft.com/office/drawing/2014/main" id="{C86A9CF0-C81A-47EE-AD32-7F50AA8830CF}"/>
            </a:ext>
          </a:extLst>
        </xdr:cNvPr>
        <xdr:cNvSpPr/>
      </xdr:nvSpPr>
      <xdr:spPr>
        <a:xfrm>
          <a:off x="17937480" y="6655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158776</xdr:rowOff>
    </xdr:from>
    <xdr:to>
      <xdr:col>111</xdr:col>
      <xdr:colOff>177800</xdr:colOff>
      <xdr:row>39</xdr:row>
      <xdr:rowOff>168453</xdr:rowOff>
    </xdr:to>
    <xdr:cxnSp macro="">
      <xdr:nvCxnSpPr>
        <xdr:cNvPr id="597" name="直線コネクタ 596">
          <a:extLst>
            <a:ext uri="{FF2B5EF4-FFF2-40B4-BE49-F238E27FC236}">
              <a16:creationId xmlns:a16="http://schemas.microsoft.com/office/drawing/2014/main" id="{B6830522-DDB2-452B-A214-8F5209D6D079}"/>
            </a:ext>
          </a:extLst>
        </xdr:cNvPr>
        <xdr:cNvCxnSpPr/>
      </xdr:nvCxnSpPr>
      <xdr:spPr>
        <a:xfrm flipV="1">
          <a:off x="17988280" y="6696736"/>
          <a:ext cx="78994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120472</xdr:rowOff>
    </xdr:from>
    <xdr:to>
      <xdr:col>102</xdr:col>
      <xdr:colOff>165100</xdr:colOff>
      <xdr:row>40</xdr:row>
      <xdr:rowOff>50622</xdr:rowOff>
    </xdr:to>
    <xdr:sp macro="" textlink="">
      <xdr:nvSpPr>
        <xdr:cNvPr id="598" name="楕円 597">
          <a:extLst>
            <a:ext uri="{FF2B5EF4-FFF2-40B4-BE49-F238E27FC236}">
              <a16:creationId xmlns:a16="http://schemas.microsoft.com/office/drawing/2014/main" id="{453CE72F-BFFF-477B-9D85-142E2624C826}"/>
            </a:ext>
          </a:extLst>
        </xdr:cNvPr>
        <xdr:cNvSpPr/>
      </xdr:nvSpPr>
      <xdr:spPr>
        <a:xfrm>
          <a:off x="17162780" y="6658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168453</xdr:rowOff>
    </xdr:from>
    <xdr:to>
      <xdr:col>107</xdr:col>
      <xdr:colOff>50800</xdr:colOff>
      <xdr:row>39</xdr:row>
      <xdr:rowOff>171272</xdr:rowOff>
    </xdr:to>
    <xdr:cxnSp macro="">
      <xdr:nvCxnSpPr>
        <xdr:cNvPr id="599" name="直線コネクタ 598">
          <a:extLst>
            <a:ext uri="{FF2B5EF4-FFF2-40B4-BE49-F238E27FC236}">
              <a16:creationId xmlns:a16="http://schemas.microsoft.com/office/drawing/2014/main" id="{51885DAA-441A-4B10-9556-1A1BA427D15E}"/>
            </a:ext>
          </a:extLst>
        </xdr:cNvPr>
        <xdr:cNvCxnSpPr/>
      </xdr:nvCxnSpPr>
      <xdr:spPr>
        <a:xfrm flipV="1">
          <a:off x="17213580" y="6706413"/>
          <a:ext cx="7747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122796</xdr:rowOff>
    </xdr:from>
    <xdr:to>
      <xdr:col>98</xdr:col>
      <xdr:colOff>38100</xdr:colOff>
      <xdr:row>40</xdr:row>
      <xdr:rowOff>52946</xdr:rowOff>
    </xdr:to>
    <xdr:sp macro="" textlink="">
      <xdr:nvSpPr>
        <xdr:cNvPr id="600" name="楕円 599">
          <a:extLst>
            <a:ext uri="{FF2B5EF4-FFF2-40B4-BE49-F238E27FC236}">
              <a16:creationId xmlns:a16="http://schemas.microsoft.com/office/drawing/2014/main" id="{58C3EF2D-8D29-49BB-8C11-53DC5F7CD0EF}"/>
            </a:ext>
          </a:extLst>
        </xdr:cNvPr>
        <xdr:cNvSpPr/>
      </xdr:nvSpPr>
      <xdr:spPr>
        <a:xfrm>
          <a:off x="16388080" y="6660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171272</xdr:rowOff>
    </xdr:from>
    <xdr:to>
      <xdr:col>102</xdr:col>
      <xdr:colOff>114300</xdr:colOff>
      <xdr:row>40</xdr:row>
      <xdr:rowOff>2146</xdr:rowOff>
    </xdr:to>
    <xdr:cxnSp macro="">
      <xdr:nvCxnSpPr>
        <xdr:cNvPr id="601" name="直線コネクタ 600">
          <a:extLst>
            <a:ext uri="{FF2B5EF4-FFF2-40B4-BE49-F238E27FC236}">
              <a16:creationId xmlns:a16="http://schemas.microsoft.com/office/drawing/2014/main" id="{A2119931-6A9B-4386-8E20-36525CCDD86D}"/>
            </a:ext>
          </a:extLst>
        </xdr:cNvPr>
        <xdr:cNvCxnSpPr/>
      </xdr:nvCxnSpPr>
      <xdr:spPr>
        <a:xfrm flipV="1">
          <a:off x="16431260" y="67092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72902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7DB325A-66B5-4828-AB16-68B0289DB425}"/>
            </a:ext>
          </a:extLst>
        </xdr:cNvPr>
        <xdr:cNvSpPr txBox="1"/>
      </xdr:nvSpPr>
      <xdr:spPr>
        <a:xfrm>
          <a:off x="18528811" y="59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62768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BAAD389A-9B02-4653-ACF6-F87C0403788D}"/>
            </a:ext>
          </a:extLst>
        </xdr:cNvPr>
        <xdr:cNvSpPr txBox="1"/>
      </xdr:nvSpPr>
      <xdr:spPr>
        <a:xfrm>
          <a:off x="17766811" y="59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9DB0BF24-2F3C-471F-9BF7-8E39E51910E1}"/>
            </a:ext>
          </a:extLst>
        </xdr:cNvPr>
        <xdr:cNvSpPr txBox="1"/>
      </xdr:nvSpPr>
      <xdr:spPr>
        <a:xfrm>
          <a:off x="16969251" y="59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A0031C3C-9A41-453D-A5F5-FCFF72327E58}"/>
            </a:ext>
          </a:extLst>
        </xdr:cNvPr>
        <xdr:cNvSpPr txBox="1"/>
      </xdr:nvSpPr>
      <xdr:spPr>
        <a:xfrm>
          <a:off x="1619455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29253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32BE01DC-7CD7-43F9-AF12-FA7287380785}"/>
            </a:ext>
          </a:extLst>
        </xdr:cNvPr>
        <xdr:cNvSpPr txBox="1"/>
      </xdr:nvSpPr>
      <xdr:spPr>
        <a:xfrm>
          <a:off x="18528811" y="67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38930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F848F3D0-B9EC-481F-9390-20D32840C2E3}"/>
            </a:ext>
          </a:extLst>
        </xdr:cNvPr>
        <xdr:cNvSpPr txBox="1"/>
      </xdr:nvSpPr>
      <xdr:spPr>
        <a:xfrm>
          <a:off x="17766811" y="674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41749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B0758AC7-D0AA-40EF-85E2-1FDFDD5A2939}"/>
            </a:ext>
          </a:extLst>
        </xdr:cNvPr>
        <xdr:cNvSpPr txBox="1"/>
      </xdr:nvSpPr>
      <xdr:spPr>
        <a:xfrm>
          <a:off x="1696925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44073</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506FD1F4-69A7-4296-8ABC-2B68003F378A}"/>
            </a:ext>
          </a:extLst>
        </xdr:cNvPr>
        <xdr:cNvSpPr txBox="1"/>
      </xdr:nvSpPr>
      <xdr:spPr>
        <a:xfrm>
          <a:off x="16194551" y="67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D4AC98FD-4CC4-4014-A348-05FB28203A4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1ADD6852-81D0-440D-9724-8DA2649D7F4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65FAF170-D60F-4D45-9869-AFE45DC3689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A9B57B49-E281-4563-B652-CED2586C137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7B8B040-F3A3-4802-86DA-130E14710AB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DAC1751B-7B96-4118-B462-1BA7650899F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75437DEC-D594-42C7-9EBE-25ED423D4B7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EE48F5C-F503-4195-B2AF-499BF14BBDD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F3165E6-ADC9-47B1-90E5-496F6164BF1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E294A156-666B-4F94-B4C4-1198C7A15B3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D826214-581D-4383-AA5D-081CB44911B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5688E601-2040-41E3-920A-8ACB724205F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607A551E-12E4-4C6A-9775-FA740B6F697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A71D02D7-C2D6-4D4B-AEB1-FB98199EA48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A222155D-A0E9-4082-AA57-66AEF88C219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5B14CB75-9610-475B-9689-95DEE1DD684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C6AF1262-07F8-4311-B98F-D6AC4F4D3FD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C9DBF212-0FFE-4916-A98E-85245A89CC8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859F48AE-35F6-4E3C-994F-D8C86087B95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B80E436B-4637-404E-A637-C9DE00F5E71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CE148C3B-1C1F-4A97-BDEB-13594CFB648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96D867A0-C9E5-43F7-926A-C5FCDE7B626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A66C54CF-259E-46C6-9E06-A77F0DD8C30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9189C8B9-13EC-4CF3-ACBC-72528783CE4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6B38E56B-9421-47C8-AEE9-AB69B1DE1519}"/>
            </a:ext>
          </a:extLst>
        </xdr:cNvPr>
        <xdr:cNvCxnSpPr/>
      </xdr:nvCxnSpPr>
      <xdr:spPr>
        <a:xfrm flipV="1">
          <a:off x="14375764" y="950214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A94C89A-09B7-4B13-8BAF-78FB81E48421}"/>
            </a:ext>
          </a:extLst>
        </xdr:cNvPr>
        <xdr:cNvSpPr txBox="1"/>
      </xdr:nvSpPr>
      <xdr:spPr>
        <a:xfrm>
          <a:off x="144145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94B0BD64-030D-4D2A-BBDA-43057B5EDF4B}"/>
            </a:ext>
          </a:extLst>
        </xdr:cNvPr>
        <xdr:cNvCxnSpPr/>
      </xdr:nvCxnSpPr>
      <xdr:spPr>
        <a:xfrm>
          <a:off x="14287500" y="10578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9C5B6D1A-DE70-4BD1-AD98-486280A438DC}"/>
            </a:ext>
          </a:extLst>
        </xdr:cNvPr>
        <xdr:cNvSpPr txBox="1"/>
      </xdr:nvSpPr>
      <xdr:spPr>
        <a:xfrm>
          <a:off x="144145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C877AC41-8E01-4D4F-9A8E-1FB7F6482ECB}"/>
            </a:ext>
          </a:extLst>
        </xdr:cNvPr>
        <xdr:cNvCxnSpPr/>
      </xdr:nvCxnSpPr>
      <xdr:spPr>
        <a:xfrm>
          <a:off x="1428750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2A3E51A8-7795-40FB-BB48-9776AA89B3C7}"/>
            </a:ext>
          </a:extLst>
        </xdr:cNvPr>
        <xdr:cNvSpPr txBox="1"/>
      </xdr:nvSpPr>
      <xdr:spPr>
        <a:xfrm>
          <a:off x="14414500" y="992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5DBA8278-205E-4B34-A4EC-9C6DFA5BEBE2}"/>
            </a:ext>
          </a:extLst>
        </xdr:cNvPr>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5958E18C-E0BA-4038-B213-8E609FCFDC9D}"/>
            </a:ext>
          </a:extLst>
        </xdr:cNvPr>
        <xdr:cNvSpPr/>
      </xdr:nvSpPr>
      <xdr:spPr>
        <a:xfrm>
          <a:off x="1357884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A0EC924A-3221-4184-8DA5-E576F633E363}"/>
            </a:ext>
          </a:extLst>
        </xdr:cNvPr>
        <xdr:cNvSpPr/>
      </xdr:nvSpPr>
      <xdr:spPr>
        <a:xfrm>
          <a:off x="12804140" y="9874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25DE87CF-1257-4905-BC0C-CB2E1CF0491D}"/>
            </a:ext>
          </a:extLst>
        </xdr:cNvPr>
        <xdr:cNvSpPr/>
      </xdr:nvSpPr>
      <xdr:spPr>
        <a:xfrm>
          <a:off x="1202944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AB2B9DE1-B113-42D5-87FA-B658E50783A2}"/>
            </a:ext>
          </a:extLst>
        </xdr:cNvPr>
        <xdr:cNvSpPr/>
      </xdr:nvSpPr>
      <xdr:spPr>
        <a:xfrm>
          <a:off x="1123188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CF886F2-F043-49C8-A0A1-4FA257BA64C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768B68D-10F0-4FCE-B60A-FB60A79BA20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AE37E6F-4BD9-4F0C-B9E5-2E89CD5E614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ED67EE2-9A24-4685-8490-AFE11AD6F2C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56F0709-BED4-4CA3-A4AA-6D6FD66C005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650" name="楕円 649">
          <a:extLst>
            <a:ext uri="{FF2B5EF4-FFF2-40B4-BE49-F238E27FC236}">
              <a16:creationId xmlns:a16="http://schemas.microsoft.com/office/drawing/2014/main" id="{783B5118-B4CE-41A1-8248-42F8466D6090}"/>
            </a:ext>
          </a:extLst>
        </xdr:cNvPr>
        <xdr:cNvSpPr/>
      </xdr:nvSpPr>
      <xdr:spPr>
        <a:xfrm>
          <a:off x="14325600" y="99028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E1A556FF-2543-42AF-B05D-2696B126953C}"/>
            </a:ext>
          </a:extLst>
        </xdr:cNvPr>
        <xdr:cNvSpPr txBox="1"/>
      </xdr:nvSpPr>
      <xdr:spPr>
        <a:xfrm>
          <a:off x="144145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52" name="楕円 651">
          <a:extLst>
            <a:ext uri="{FF2B5EF4-FFF2-40B4-BE49-F238E27FC236}">
              <a16:creationId xmlns:a16="http://schemas.microsoft.com/office/drawing/2014/main" id="{77BDBCA5-EB65-4F1A-9BD8-092C0C1A4D47}"/>
            </a:ext>
          </a:extLst>
        </xdr:cNvPr>
        <xdr:cNvSpPr/>
      </xdr:nvSpPr>
      <xdr:spPr>
        <a:xfrm>
          <a:off x="1357884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62865</xdr:rowOff>
    </xdr:to>
    <xdr:cxnSp macro="">
      <xdr:nvCxnSpPr>
        <xdr:cNvPr id="653" name="直線コネクタ 652">
          <a:extLst>
            <a:ext uri="{FF2B5EF4-FFF2-40B4-BE49-F238E27FC236}">
              <a16:creationId xmlns:a16="http://schemas.microsoft.com/office/drawing/2014/main" id="{561D2FC4-64CC-4C27-8232-CFC4478BC7EF}"/>
            </a:ext>
          </a:extLst>
        </xdr:cNvPr>
        <xdr:cNvCxnSpPr/>
      </xdr:nvCxnSpPr>
      <xdr:spPr>
        <a:xfrm>
          <a:off x="13629640" y="992505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54" name="楕円 653">
          <a:extLst>
            <a:ext uri="{FF2B5EF4-FFF2-40B4-BE49-F238E27FC236}">
              <a16:creationId xmlns:a16="http://schemas.microsoft.com/office/drawing/2014/main" id="{C6B22F42-7CAE-478F-99F7-3EC8DFAD7778}"/>
            </a:ext>
          </a:extLst>
        </xdr:cNvPr>
        <xdr:cNvSpPr/>
      </xdr:nvSpPr>
      <xdr:spPr>
        <a:xfrm>
          <a:off x="12804140" y="983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34290</xdr:rowOff>
    </xdr:to>
    <xdr:cxnSp macro="">
      <xdr:nvCxnSpPr>
        <xdr:cNvPr id="655" name="直線コネクタ 654">
          <a:extLst>
            <a:ext uri="{FF2B5EF4-FFF2-40B4-BE49-F238E27FC236}">
              <a16:creationId xmlns:a16="http://schemas.microsoft.com/office/drawing/2014/main" id="{42629E43-1961-4FAE-8FFA-2DB412D5856B}"/>
            </a:ext>
          </a:extLst>
        </xdr:cNvPr>
        <xdr:cNvCxnSpPr/>
      </xdr:nvCxnSpPr>
      <xdr:spPr>
        <a:xfrm>
          <a:off x="12854940" y="988695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656" name="楕円 655">
          <a:extLst>
            <a:ext uri="{FF2B5EF4-FFF2-40B4-BE49-F238E27FC236}">
              <a16:creationId xmlns:a16="http://schemas.microsoft.com/office/drawing/2014/main" id="{E49F260B-86A5-40BE-A77E-B33F32117463}"/>
            </a:ext>
          </a:extLst>
        </xdr:cNvPr>
        <xdr:cNvSpPr/>
      </xdr:nvSpPr>
      <xdr:spPr>
        <a:xfrm>
          <a:off x="12029440" y="979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163830</xdr:rowOff>
    </xdr:to>
    <xdr:cxnSp macro="">
      <xdr:nvCxnSpPr>
        <xdr:cNvPr id="657" name="直線コネクタ 656">
          <a:extLst>
            <a:ext uri="{FF2B5EF4-FFF2-40B4-BE49-F238E27FC236}">
              <a16:creationId xmlns:a16="http://schemas.microsoft.com/office/drawing/2014/main" id="{C192681E-E544-4FEC-B8F0-247BD2D50A68}"/>
            </a:ext>
          </a:extLst>
        </xdr:cNvPr>
        <xdr:cNvCxnSpPr/>
      </xdr:nvCxnSpPr>
      <xdr:spPr>
        <a:xfrm>
          <a:off x="12072620" y="98450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58" name="楕円 657">
          <a:extLst>
            <a:ext uri="{FF2B5EF4-FFF2-40B4-BE49-F238E27FC236}">
              <a16:creationId xmlns:a16="http://schemas.microsoft.com/office/drawing/2014/main" id="{92EA52BD-8B58-4F72-B7F5-96F9EF22B05D}"/>
            </a:ext>
          </a:extLst>
        </xdr:cNvPr>
        <xdr:cNvSpPr/>
      </xdr:nvSpPr>
      <xdr:spPr>
        <a:xfrm>
          <a:off x="1123188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121920</xdr:rowOff>
    </xdr:to>
    <xdr:cxnSp macro="">
      <xdr:nvCxnSpPr>
        <xdr:cNvPr id="659" name="直線コネクタ 658">
          <a:extLst>
            <a:ext uri="{FF2B5EF4-FFF2-40B4-BE49-F238E27FC236}">
              <a16:creationId xmlns:a16="http://schemas.microsoft.com/office/drawing/2014/main" id="{8814B61F-C135-4FF5-8269-9137374A165B}"/>
            </a:ext>
          </a:extLst>
        </xdr:cNvPr>
        <xdr:cNvCxnSpPr/>
      </xdr:nvCxnSpPr>
      <xdr:spPr>
        <a:xfrm>
          <a:off x="11282680" y="980313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112412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14163A50-FCF2-4A6B-B1D5-26697066C05A}"/>
            </a:ext>
          </a:extLst>
        </xdr:cNvPr>
        <xdr:cNvSpPr txBox="1"/>
      </xdr:nvSpPr>
      <xdr:spPr>
        <a:xfrm>
          <a:off x="134372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72407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92839FF6-917A-4A33-91E6-409747E3698E}"/>
            </a:ext>
          </a:extLst>
        </xdr:cNvPr>
        <xdr:cNvSpPr txBox="1"/>
      </xdr:nvSpPr>
      <xdr:spPr>
        <a:xfrm>
          <a:off x="126752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867FF238-2B1B-489A-9A39-8A8960F82EB0}"/>
            </a:ext>
          </a:extLst>
        </xdr:cNvPr>
        <xdr:cNvSpPr txBox="1"/>
      </xdr:nvSpPr>
      <xdr:spPr>
        <a:xfrm>
          <a:off x="11900544"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90D1C4E9-7B0D-418D-B94D-8E86B5B1E69E}"/>
            </a:ext>
          </a:extLst>
        </xdr:cNvPr>
        <xdr:cNvSpPr txBox="1"/>
      </xdr:nvSpPr>
      <xdr:spPr>
        <a:xfrm>
          <a:off x="1110298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193B76B0-C3F3-462F-B423-82019EAC63BC}"/>
            </a:ext>
          </a:extLst>
        </xdr:cNvPr>
        <xdr:cNvSpPr txBox="1"/>
      </xdr:nvSpPr>
      <xdr:spPr>
        <a:xfrm>
          <a:off x="134372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488EEDA0-2BDF-4F39-B83F-B210A1C6A3FE}"/>
            </a:ext>
          </a:extLst>
        </xdr:cNvPr>
        <xdr:cNvSpPr txBox="1"/>
      </xdr:nvSpPr>
      <xdr:spPr>
        <a:xfrm>
          <a:off x="126752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21E4DCC3-F159-40F9-83F1-34B444821DEA}"/>
            </a:ext>
          </a:extLst>
        </xdr:cNvPr>
        <xdr:cNvSpPr txBox="1"/>
      </xdr:nvSpPr>
      <xdr:spPr>
        <a:xfrm>
          <a:off x="119005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DDAA070F-DAE7-4B18-8A83-BB31335680AA}"/>
            </a:ext>
          </a:extLst>
        </xdr:cNvPr>
        <xdr:cNvSpPr txBox="1"/>
      </xdr:nvSpPr>
      <xdr:spPr>
        <a:xfrm>
          <a:off x="1110298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1855788-535D-4625-9B4B-49E9320F4C2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3B3C1B00-97C5-4A37-8A7E-6885E2C4F64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BDF258EF-2823-4926-A568-0ACB89A3F1D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A3527BFC-A0C3-4448-8AAF-963CA3FB621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58C7F468-45C4-4EF7-A99E-7CC2F6F2CA6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9ED42112-273D-49C7-9D6D-7C603077282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AF60F364-F2DE-42A4-8E4E-D56F50B2190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B0BC828B-6768-47BD-A4D6-361BB835F1D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102E4AAA-F959-4B88-ABE8-72C6EFF42DD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3577BE8-13D2-43D0-B5AB-82921E166E2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40C50865-563D-4CCE-8D7D-0FAAE84B32C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20F13A9C-D7C4-4622-8E73-2BF7F271EAC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215A4B83-3304-4D6F-AA4E-28E7AD53CD3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96B98CFF-D2DD-4A3C-A414-2B0958AEFCC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D833DC77-F150-42D1-86FF-457E95EBEB9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6B3BA5C0-F840-4714-BE04-E83E7FE8207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964E20AC-3547-4889-A6B4-BF37E870D4C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71A27E04-1229-4F1B-9D1B-749D88E15B1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5B5C1324-F1EB-4000-85B8-4165CE2B5BE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657CFB3B-2DC2-4745-BAA2-E3F0880E8DB4}"/>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B189F0D1-A691-4CB6-9BAC-B4D02FF81E9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E731D58E-5623-42F4-8578-C22C54F292EA}"/>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F5F15511-3EA9-4FCE-9DBE-A7C15F94AB6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BC5F261F-651E-4C36-8011-5E65B014057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8B6E663-2337-4FD2-920B-D52710FD755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B3616649-77BA-48FE-B6D5-02ED4CA62062}"/>
            </a:ext>
          </a:extLst>
        </xdr:cNvPr>
        <xdr:cNvCxnSpPr/>
      </xdr:nvCxnSpPr>
      <xdr:spPr>
        <a:xfrm flipV="1">
          <a:off x="19509104" y="9199517"/>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4D13FD97-A998-4349-A7B2-553CB7C4886C}"/>
            </a:ext>
          </a:extLst>
        </xdr:cNvPr>
        <xdr:cNvSpPr txBox="1"/>
      </xdr:nvSpPr>
      <xdr:spPr>
        <a:xfrm>
          <a:off x="195478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AF80D4EC-9A3F-439B-9BD8-21BA91CA6EFA}"/>
            </a:ext>
          </a:extLst>
        </xdr:cNvPr>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13294D63-0976-4AE5-A56A-AE3BD6A437E4}"/>
            </a:ext>
          </a:extLst>
        </xdr:cNvPr>
        <xdr:cNvSpPr txBox="1"/>
      </xdr:nvSpPr>
      <xdr:spPr>
        <a:xfrm>
          <a:off x="19547840" y="89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722FD695-147C-4359-B5B9-34EC9229497B}"/>
            </a:ext>
          </a:extLst>
        </xdr:cNvPr>
        <xdr:cNvCxnSpPr/>
      </xdr:nvCxnSpPr>
      <xdr:spPr>
        <a:xfrm>
          <a:off x="19443700" y="919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BD0642D7-8B6A-4586-BB22-FE7B4E74A26E}"/>
            </a:ext>
          </a:extLst>
        </xdr:cNvPr>
        <xdr:cNvSpPr txBox="1"/>
      </xdr:nvSpPr>
      <xdr:spPr>
        <a:xfrm>
          <a:off x="19547840" y="1005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3B772734-F1C9-4B9A-8DC6-C10571821BEF}"/>
            </a:ext>
          </a:extLst>
        </xdr:cNvPr>
        <xdr:cNvSpPr/>
      </xdr:nvSpPr>
      <xdr:spPr>
        <a:xfrm>
          <a:off x="194589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404AAFD4-242E-4E5E-96D7-AC6BF0B52DA9}"/>
            </a:ext>
          </a:extLst>
        </xdr:cNvPr>
        <xdr:cNvSpPr/>
      </xdr:nvSpPr>
      <xdr:spPr>
        <a:xfrm>
          <a:off x="18735040" y="10072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2D608644-9AD4-4FB0-8111-1E294C936531}"/>
            </a:ext>
          </a:extLst>
        </xdr:cNvPr>
        <xdr:cNvSpPr/>
      </xdr:nvSpPr>
      <xdr:spPr>
        <a:xfrm>
          <a:off x="1793748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77BB3BA2-DD01-4F41-B8A4-2C9E5FBD1732}"/>
            </a:ext>
          </a:extLst>
        </xdr:cNvPr>
        <xdr:cNvSpPr/>
      </xdr:nvSpPr>
      <xdr:spPr>
        <a:xfrm>
          <a:off x="1716278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BA4EC73B-45AC-453D-9F0D-5B19A6BEA99A}"/>
            </a:ext>
          </a:extLst>
        </xdr:cNvPr>
        <xdr:cNvSpPr/>
      </xdr:nvSpPr>
      <xdr:spPr>
        <a:xfrm>
          <a:off x="1638808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525741B-6C03-40F6-8512-948B55E14C5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D5FEDD9-5428-4800-97EC-D01AAFE953B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F7B596F-88F2-4EA8-8749-AF0DD56BD16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8447C38-5CA5-4991-94FC-9EDFC64AD11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9452B3D-91B9-49F5-82F7-FF1DFB6A83C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161472</xdr:rowOff>
    </xdr:from>
    <xdr:to>
      <xdr:col>116</xdr:col>
      <xdr:colOff>114300</xdr:colOff>
      <xdr:row>59</xdr:row>
      <xdr:rowOff>91622</xdr:rowOff>
    </xdr:to>
    <xdr:sp macro="" textlink="">
      <xdr:nvSpPr>
        <xdr:cNvPr id="709" name="楕円 708">
          <a:extLst>
            <a:ext uri="{FF2B5EF4-FFF2-40B4-BE49-F238E27FC236}">
              <a16:creationId xmlns:a16="http://schemas.microsoft.com/office/drawing/2014/main" id="{68FE3342-8AFB-4651-A4BB-33D52009820D}"/>
            </a:ext>
          </a:extLst>
        </xdr:cNvPr>
        <xdr:cNvSpPr/>
      </xdr:nvSpPr>
      <xdr:spPr>
        <a:xfrm>
          <a:off x="194589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12899</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C977D431-A7E4-4E11-9F38-7AB0BBB0FD86}"/>
            </a:ext>
          </a:extLst>
        </xdr:cNvPr>
        <xdr:cNvSpPr txBox="1"/>
      </xdr:nvSpPr>
      <xdr:spPr>
        <a:xfrm>
          <a:off x="19547840" y="97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161472</xdr:rowOff>
    </xdr:from>
    <xdr:to>
      <xdr:col>112</xdr:col>
      <xdr:colOff>38100</xdr:colOff>
      <xdr:row>59</xdr:row>
      <xdr:rowOff>91622</xdr:rowOff>
    </xdr:to>
    <xdr:sp macro="" textlink="">
      <xdr:nvSpPr>
        <xdr:cNvPr id="711" name="楕円 710">
          <a:extLst>
            <a:ext uri="{FF2B5EF4-FFF2-40B4-BE49-F238E27FC236}">
              <a16:creationId xmlns:a16="http://schemas.microsoft.com/office/drawing/2014/main" id="{0AEF0858-3229-4F04-8344-9CAC2229B830}"/>
            </a:ext>
          </a:extLst>
        </xdr:cNvPr>
        <xdr:cNvSpPr/>
      </xdr:nvSpPr>
      <xdr:spPr>
        <a:xfrm>
          <a:off x="1873504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40822</xdr:rowOff>
    </xdr:from>
    <xdr:to>
      <xdr:col>116</xdr:col>
      <xdr:colOff>63500</xdr:colOff>
      <xdr:row>59</xdr:row>
      <xdr:rowOff>40822</xdr:rowOff>
    </xdr:to>
    <xdr:cxnSp macro="">
      <xdr:nvCxnSpPr>
        <xdr:cNvPr id="712" name="直線コネクタ 711">
          <a:extLst>
            <a:ext uri="{FF2B5EF4-FFF2-40B4-BE49-F238E27FC236}">
              <a16:creationId xmlns:a16="http://schemas.microsoft.com/office/drawing/2014/main" id="{AFA3709E-6193-455C-A7CD-74FFDF95E96D}"/>
            </a:ext>
          </a:extLst>
        </xdr:cNvPr>
        <xdr:cNvCxnSpPr/>
      </xdr:nvCxnSpPr>
      <xdr:spPr>
        <a:xfrm>
          <a:off x="18778220" y="99315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3" name="楕円 712">
          <a:extLst>
            <a:ext uri="{FF2B5EF4-FFF2-40B4-BE49-F238E27FC236}">
              <a16:creationId xmlns:a16="http://schemas.microsoft.com/office/drawing/2014/main" id="{DBD71474-5677-4442-A3E9-ACEC6D0394DB}"/>
            </a:ext>
          </a:extLst>
        </xdr:cNvPr>
        <xdr:cNvSpPr/>
      </xdr:nvSpPr>
      <xdr:spPr>
        <a:xfrm>
          <a:off x="1793748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73478</xdr:rowOff>
    </xdr:to>
    <xdr:cxnSp macro="">
      <xdr:nvCxnSpPr>
        <xdr:cNvPr id="714" name="直線コネクタ 713">
          <a:extLst>
            <a:ext uri="{FF2B5EF4-FFF2-40B4-BE49-F238E27FC236}">
              <a16:creationId xmlns:a16="http://schemas.microsoft.com/office/drawing/2014/main" id="{7B9EC523-D1A9-4E8F-9A71-BEFF33325884}"/>
            </a:ext>
          </a:extLst>
        </xdr:cNvPr>
        <xdr:cNvCxnSpPr/>
      </xdr:nvCxnSpPr>
      <xdr:spPr>
        <a:xfrm flipV="1">
          <a:off x="17988280" y="993158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5" name="楕円 714">
          <a:extLst>
            <a:ext uri="{FF2B5EF4-FFF2-40B4-BE49-F238E27FC236}">
              <a16:creationId xmlns:a16="http://schemas.microsoft.com/office/drawing/2014/main" id="{2455C2D4-E983-4F15-800B-0365BCFDC293}"/>
            </a:ext>
          </a:extLst>
        </xdr:cNvPr>
        <xdr:cNvSpPr/>
      </xdr:nvSpPr>
      <xdr:spPr>
        <a:xfrm>
          <a:off x="1716278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6" name="直線コネクタ 715">
          <a:extLst>
            <a:ext uri="{FF2B5EF4-FFF2-40B4-BE49-F238E27FC236}">
              <a16:creationId xmlns:a16="http://schemas.microsoft.com/office/drawing/2014/main" id="{E6374A2B-F8A0-422F-9E62-2337B7F0BD9F}"/>
            </a:ext>
          </a:extLst>
        </xdr:cNvPr>
        <xdr:cNvCxnSpPr/>
      </xdr:nvCxnSpPr>
      <xdr:spPr>
        <a:xfrm>
          <a:off x="17213580" y="99642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17" name="楕円 716">
          <a:extLst>
            <a:ext uri="{FF2B5EF4-FFF2-40B4-BE49-F238E27FC236}">
              <a16:creationId xmlns:a16="http://schemas.microsoft.com/office/drawing/2014/main" id="{40709B07-69C9-4B0F-9B2A-7E5CB2F07BBF}"/>
            </a:ext>
          </a:extLst>
        </xdr:cNvPr>
        <xdr:cNvSpPr/>
      </xdr:nvSpPr>
      <xdr:spPr>
        <a:xfrm>
          <a:off x="16388080" y="9913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73478</xdr:rowOff>
    </xdr:to>
    <xdr:cxnSp macro="">
      <xdr:nvCxnSpPr>
        <xdr:cNvPr id="718" name="直線コネクタ 717">
          <a:extLst>
            <a:ext uri="{FF2B5EF4-FFF2-40B4-BE49-F238E27FC236}">
              <a16:creationId xmlns:a16="http://schemas.microsoft.com/office/drawing/2014/main" id="{C1C4F440-8040-41DB-97B2-C89AC9AE6516}"/>
            </a:ext>
          </a:extLst>
        </xdr:cNvPr>
        <xdr:cNvCxnSpPr/>
      </xdr:nvCxnSpPr>
      <xdr:spPr>
        <a:xfrm>
          <a:off x="16431260" y="99642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9" name="n_1aveValue【保健センター・保健所】&#10;一人当たり面積">
          <a:extLst>
            <a:ext uri="{FF2B5EF4-FFF2-40B4-BE49-F238E27FC236}">
              <a16:creationId xmlns:a16="http://schemas.microsoft.com/office/drawing/2014/main" id="{4A0ADFDD-9089-4E04-B72F-44F040E6BC4C}"/>
            </a:ext>
          </a:extLst>
        </xdr:cNvPr>
        <xdr:cNvSpPr txBox="1"/>
      </xdr:nvSpPr>
      <xdr:spPr>
        <a:xfrm>
          <a:off x="18561127" y="101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107242</xdr:rowOff>
    </xdr:from>
    <xdr:ext cx="469744" cy="259045"/>
    <xdr:sp macro="" textlink="">
      <xdr:nvSpPr>
        <xdr:cNvPr id="720" name="n_2aveValue【保健センター・保健所】&#10;一人当たり面積">
          <a:extLst>
            <a:ext uri="{FF2B5EF4-FFF2-40B4-BE49-F238E27FC236}">
              <a16:creationId xmlns:a16="http://schemas.microsoft.com/office/drawing/2014/main" id="{FE29653A-E175-42C1-9B16-90F6324D8053}"/>
            </a:ext>
          </a:extLst>
        </xdr:cNvPr>
        <xdr:cNvSpPr txBox="1"/>
      </xdr:nvSpPr>
      <xdr:spPr>
        <a:xfrm>
          <a:off x="17776267" y="101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a:extLst>
            <a:ext uri="{FF2B5EF4-FFF2-40B4-BE49-F238E27FC236}">
              <a16:creationId xmlns:a16="http://schemas.microsoft.com/office/drawing/2014/main" id="{CE8CF6D7-E43B-4869-B1DE-F467DB4F34A8}"/>
            </a:ext>
          </a:extLst>
        </xdr:cNvPr>
        <xdr:cNvSpPr txBox="1"/>
      </xdr:nvSpPr>
      <xdr:spPr>
        <a:xfrm>
          <a:off x="17001567" y="1022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2" name="n_4aveValue【保健センター・保健所】&#10;一人当たり面積">
          <a:extLst>
            <a:ext uri="{FF2B5EF4-FFF2-40B4-BE49-F238E27FC236}">
              <a16:creationId xmlns:a16="http://schemas.microsoft.com/office/drawing/2014/main" id="{B529F887-FAD7-41E6-AD94-E02A4CE0E8C3}"/>
            </a:ext>
          </a:extLst>
        </xdr:cNvPr>
        <xdr:cNvSpPr txBox="1"/>
      </xdr:nvSpPr>
      <xdr:spPr>
        <a:xfrm>
          <a:off x="16226867" y="1022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108149</xdr:rowOff>
    </xdr:from>
    <xdr:ext cx="469744" cy="259045"/>
    <xdr:sp macro="" textlink="">
      <xdr:nvSpPr>
        <xdr:cNvPr id="723" name="n_1mainValue【保健センター・保健所】&#10;一人当たり面積">
          <a:extLst>
            <a:ext uri="{FF2B5EF4-FFF2-40B4-BE49-F238E27FC236}">
              <a16:creationId xmlns:a16="http://schemas.microsoft.com/office/drawing/2014/main" id="{66549BB2-AB62-4C72-A698-0F39BEE76B90}"/>
            </a:ext>
          </a:extLst>
        </xdr:cNvPr>
        <xdr:cNvSpPr txBox="1"/>
      </xdr:nvSpPr>
      <xdr:spPr>
        <a:xfrm>
          <a:off x="18561127" y="966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4" name="n_2mainValue【保健センター・保健所】&#10;一人当たり面積">
          <a:extLst>
            <a:ext uri="{FF2B5EF4-FFF2-40B4-BE49-F238E27FC236}">
              <a16:creationId xmlns:a16="http://schemas.microsoft.com/office/drawing/2014/main" id="{DA9000F1-05F6-4660-879B-FF59C9A2793B}"/>
            </a:ext>
          </a:extLst>
        </xdr:cNvPr>
        <xdr:cNvSpPr txBox="1"/>
      </xdr:nvSpPr>
      <xdr:spPr>
        <a:xfrm>
          <a:off x="17776267" y="9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5" name="n_3mainValue【保健センター・保健所】&#10;一人当たり面積">
          <a:extLst>
            <a:ext uri="{FF2B5EF4-FFF2-40B4-BE49-F238E27FC236}">
              <a16:creationId xmlns:a16="http://schemas.microsoft.com/office/drawing/2014/main" id="{3BA0777D-DCA1-4ED8-8B8F-28195E272AE7}"/>
            </a:ext>
          </a:extLst>
        </xdr:cNvPr>
        <xdr:cNvSpPr txBox="1"/>
      </xdr:nvSpPr>
      <xdr:spPr>
        <a:xfrm>
          <a:off x="17001567" y="9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26" name="n_4mainValue【保健センター・保健所】&#10;一人当たり面積">
          <a:extLst>
            <a:ext uri="{FF2B5EF4-FFF2-40B4-BE49-F238E27FC236}">
              <a16:creationId xmlns:a16="http://schemas.microsoft.com/office/drawing/2014/main" id="{FEFD4382-128D-4C4D-B455-D389067474A8}"/>
            </a:ext>
          </a:extLst>
        </xdr:cNvPr>
        <xdr:cNvSpPr txBox="1"/>
      </xdr:nvSpPr>
      <xdr:spPr>
        <a:xfrm>
          <a:off x="16226867" y="9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BE35CD24-643E-4AA4-9D2B-D09C7160C91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6385D0B1-5D6A-4D63-ADF8-073998DB100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2006AF05-0525-4F50-8A36-2A9365C064A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BCD8C310-847A-49BF-A0CD-B9D56BEBB90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F4F2486A-59E5-44BD-8FF0-264BC55ABB5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AFC1C218-9F67-4484-8B47-014826C6A15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8BA04F9-C449-4CC9-B0F5-0265069D4B4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65EB18A3-AE70-4969-9A07-20C5353FD1D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7FBBA1D2-C285-4E03-980C-66C94794197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881CCA01-AAC4-41A7-99AF-D196642A251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860E6083-AAC3-40F8-BABE-A6E96B0E3C9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C485EB15-A556-43EC-9A8E-FAF0DDE20CD4}"/>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2D2C1D82-5DD3-4968-B6AE-D4DB227BE0EF}"/>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B9C397F5-CF2E-4D0F-84B2-660DEF8A8F74}"/>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C5871CC3-5C31-4D4A-BF60-E48F4BAF2FC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1BC8D7CF-0D6D-4EC1-AFB1-4F3915E0396D}"/>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4B7BF917-6DB8-4601-AC11-FFDD8A91E8F3}"/>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BE6EA61F-01EE-4601-B586-059E58EC5E0B}"/>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9AB74A6C-A582-416B-8519-F068B1354FBF}"/>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6E5D229B-BF5C-4E44-8C12-11EB960F905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A6772519-C9CF-4F20-9289-98AD97EE8C7E}"/>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302DD607-79D4-481A-A13D-F4183D6DE8D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F8AF7347-54CF-42F6-8548-8181093BC6A0}"/>
            </a:ext>
          </a:extLst>
        </xdr:cNvPr>
        <xdr:cNvCxnSpPr/>
      </xdr:nvCxnSpPr>
      <xdr:spPr>
        <a:xfrm flipV="1">
          <a:off x="14375764" y="1334338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5CDC3F9B-B0DB-4691-B85E-5276F4C788D3}"/>
            </a:ext>
          </a:extLst>
        </xdr:cNvPr>
        <xdr:cNvSpPr txBox="1"/>
      </xdr:nvSpPr>
      <xdr:spPr>
        <a:xfrm>
          <a:off x="14414500"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F97F3424-CDA0-4F25-8DE9-EC1823567C91}"/>
            </a:ext>
          </a:extLst>
        </xdr:cNvPr>
        <xdr:cNvCxnSpPr/>
      </xdr:nvCxnSpPr>
      <xdr:spPr>
        <a:xfrm>
          <a:off x="14287500" y="1456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27F7B2F2-37C1-4D38-9FC6-11F2E221B144}"/>
            </a:ext>
          </a:extLst>
        </xdr:cNvPr>
        <xdr:cNvSpPr txBox="1"/>
      </xdr:nvSpPr>
      <xdr:spPr>
        <a:xfrm>
          <a:off x="14414500" y="1312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41DFBBDD-4B87-4530-B3E0-DD0AA78C69D2}"/>
            </a:ext>
          </a:extLst>
        </xdr:cNvPr>
        <xdr:cNvCxnSpPr/>
      </xdr:nvCxnSpPr>
      <xdr:spPr>
        <a:xfrm>
          <a:off x="14287500" y="13343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382E34C9-3165-44F1-91F9-4BBCF9442664}"/>
            </a:ext>
          </a:extLst>
        </xdr:cNvPr>
        <xdr:cNvSpPr txBox="1"/>
      </xdr:nvSpPr>
      <xdr:spPr>
        <a:xfrm>
          <a:off x="14414500" y="13989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0D26EAD8-D680-427D-AC1D-096BA7C2D929}"/>
            </a:ext>
          </a:extLst>
        </xdr:cNvPr>
        <xdr:cNvSpPr/>
      </xdr:nvSpPr>
      <xdr:spPr>
        <a:xfrm>
          <a:off x="14325600" y="140111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C19548CA-99EA-4851-92ED-389D620ACD75}"/>
            </a:ext>
          </a:extLst>
        </xdr:cNvPr>
        <xdr:cNvSpPr/>
      </xdr:nvSpPr>
      <xdr:spPr>
        <a:xfrm>
          <a:off x="1357884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DC9BD50C-FC56-401B-B738-5B4077D3150C}"/>
            </a:ext>
          </a:extLst>
        </xdr:cNvPr>
        <xdr:cNvSpPr/>
      </xdr:nvSpPr>
      <xdr:spPr>
        <a:xfrm>
          <a:off x="12804140" y="139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9EF71B63-5A1F-4B9B-A5BE-17DC21CAC471}"/>
            </a:ext>
          </a:extLst>
        </xdr:cNvPr>
        <xdr:cNvSpPr/>
      </xdr:nvSpPr>
      <xdr:spPr>
        <a:xfrm>
          <a:off x="120294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8538BAA0-8D77-4F32-869D-875BE28BA209}"/>
            </a:ext>
          </a:extLst>
        </xdr:cNvPr>
        <xdr:cNvSpPr/>
      </xdr:nvSpPr>
      <xdr:spPr>
        <a:xfrm>
          <a:off x="11231880" y="1395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5D65124-FA3B-416A-8F4B-41D804245CB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E59E67A-3F8C-4812-A76C-6C22C89B03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ED80133-D086-4B29-ADA2-954C31267CC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C4CDEBC-02A8-4D0F-99C7-6437C6AC837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0442450-32C7-4913-9485-955B0AE4FC5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65" name="楕円 764">
          <a:extLst>
            <a:ext uri="{FF2B5EF4-FFF2-40B4-BE49-F238E27FC236}">
              <a16:creationId xmlns:a16="http://schemas.microsoft.com/office/drawing/2014/main" id="{2E8F8D0B-80E7-43DB-894A-07AF78E9C831}"/>
            </a:ext>
          </a:extLst>
        </xdr:cNvPr>
        <xdr:cNvSpPr/>
      </xdr:nvSpPr>
      <xdr:spPr>
        <a:xfrm>
          <a:off x="14325600" y="140042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113047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93BA541F-46CB-47A4-9E27-F52F083FAE8D}"/>
            </a:ext>
          </a:extLst>
        </xdr:cNvPr>
        <xdr:cNvSpPr txBox="1"/>
      </xdr:nvSpPr>
      <xdr:spPr>
        <a:xfrm>
          <a:off x="144145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46737</xdr:rowOff>
    </xdr:from>
    <xdr:to>
      <xdr:col>81</xdr:col>
      <xdr:colOff>101600</xdr:colOff>
      <xdr:row>83</xdr:row>
      <xdr:rowOff>148337</xdr:rowOff>
    </xdr:to>
    <xdr:sp macro="" textlink="">
      <xdr:nvSpPr>
        <xdr:cNvPr id="767" name="楕円 766">
          <a:extLst>
            <a:ext uri="{FF2B5EF4-FFF2-40B4-BE49-F238E27FC236}">
              <a16:creationId xmlns:a16="http://schemas.microsoft.com/office/drawing/2014/main" id="{CA863F47-6A99-426F-A7F0-1F087F1CCC31}"/>
            </a:ext>
          </a:extLst>
        </xdr:cNvPr>
        <xdr:cNvSpPr/>
      </xdr:nvSpPr>
      <xdr:spPr>
        <a:xfrm>
          <a:off x="13578840" y="139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97537</xdr:rowOff>
    </xdr:from>
    <xdr:to>
      <xdr:col>85</xdr:col>
      <xdr:colOff>127000</xdr:colOff>
      <xdr:row>83</xdr:row>
      <xdr:rowOff>140970</xdr:rowOff>
    </xdr:to>
    <xdr:cxnSp macro="">
      <xdr:nvCxnSpPr>
        <xdr:cNvPr id="768" name="直線コネクタ 767">
          <a:extLst>
            <a:ext uri="{FF2B5EF4-FFF2-40B4-BE49-F238E27FC236}">
              <a16:creationId xmlns:a16="http://schemas.microsoft.com/office/drawing/2014/main" id="{852A6595-EBB3-4402-91B4-88CD70F516B7}"/>
            </a:ext>
          </a:extLst>
        </xdr:cNvPr>
        <xdr:cNvCxnSpPr/>
      </xdr:nvCxnSpPr>
      <xdr:spPr>
        <a:xfrm>
          <a:off x="13629640" y="14011657"/>
          <a:ext cx="7467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69" name="楕円 768">
          <a:extLst>
            <a:ext uri="{FF2B5EF4-FFF2-40B4-BE49-F238E27FC236}">
              <a16:creationId xmlns:a16="http://schemas.microsoft.com/office/drawing/2014/main" id="{171E3ED5-481B-427D-B289-81A66248550B}"/>
            </a:ext>
          </a:extLst>
        </xdr:cNvPr>
        <xdr:cNvSpPr/>
      </xdr:nvSpPr>
      <xdr:spPr>
        <a:xfrm>
          <a:off x="1280414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97537</xdr:rowOff>
    </xdr:to>
    <xdr:cxnSp macro="">
      <xdr:nvCxnSpPr>
        <xdr:cNvPr id="770" name="直線コネクタ 769">
          <a:extLst>
            <a:ext uri="{FF2B5EF4-FFF2-40B4-BE49-F238E27FC236}">
              <a16:creationId xmlns:a16="http://schemas.microsoft.com/office/drawing/2014/main" id="{5E3FA889-8B0F-4B4A-B21D-7D7E58A3111A}"/>
            </a:ext>
          </a:extLst>
        </xdr:cNvPr>
        <xdr:cNvCxnSpPr/>
      </xdr:nvCxnSpPr>
      <xdr:spPr>
        <a:xfrm>
          <a:off x="12854940" y="13975081"/>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138176</xdr:rowOff>
    </xdr:from>
    <xdr:to>
      <xdr:col>72</xdr:col>
      <xdr:colOff>38100</xdr:colOff>
      <xdr:row>83</xdr:row>
      <xdr:rowOff>68326</xdr:rowOff>
    </xdr:to>
    <xdr:sp macro="" textlink="">
      <xdr:nvSpPr>
        <xdr:cNvPr id="771" name="楕円 770">
          <a:extLst>
            <a:ext uri="{FF2B5EF4-FFF2-40B4-BE49-F238E27FC236}">
              <a16:creationId xmlns:a16="http://schemas.microsoft.com/office/drawing/2014/main" id="{036E66AB-86CB-4E33-8560-9AF10B4FA7B5}"/>
            </a:ext>
          </a:extLst>
        </xdr:cNvPr>
        <xdr:cNvSpPr/>
      </xdr:nvSpPr>
      <xdr:spPr>
        <a:xfrm>
          <a:off x="12029440" y="13884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17526</xdr:rowOff>
    </xdr:from>
    <xdr:to>
      <xdr:col>76</xdr:col>
      <xdr:colOff>114300</xdr:colOff>
      <xdr:row>83</xdr:row>
      <xdr:rowOff>60961</xdr:rowOff>
    </xdr:to>
    <xdr:cxnSp macro="">
      <xdr:nvCxnSpPr>
        <xdr:cNvPr id="772" name="直線コネクタ 771">
          <a:extLst>
            <a:ext uri="{FF2B5EF4-FFF2-40B4-BE49-F238E27FC236}">
              <a16:creationId xmlns:a16="http://schemas.microsoft.com/office/drawing/2014/main" id="{DC9C105C-E009-44B3-AF55-03058C0814E9}"/>
            </a:ext>
          </a:extLst>
        </xdr:cNvPr>
        <xdr:cNvCxnSpPr/>
      </xdr:nvCxnSpPr>
      <xdr:spPr>
        <a:xfrm>
          <a:off x="12072620" y="13931646"/>
          <a:ext cx="78232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92456</xdr:rowOff>
    </xdr:from>
    <xdr:to>
      <xdr:col>67</xdr:col>
      <xdr:colOff>101600</xdr:colOff>
      <xdr:row>83</xdr:row>
      <xdr:rowOff>22606</xdr:rowOff>
    </xdr:to>
    <xdr:sp macro="" textlink="">
      <xdr:nvSpPr>
        <xdr:cNvPr id="773" name="楕円 772">
          <a:extLst>
            <a:ext uri="{FF2B5EF4-FFF2-40B4-BE49-F238E27FC236}">
              <a16:creationId xmlns:a16="http://schemas.microsoft.com/office/drawing/2014/main" id="{8113F9FB-BF2A-4CF5-AB88-DA4DFF2D8159}"/>
            </a:ext>
          </a:extLst>
        </xdr:cNvPr>
        <xdr:cNvSpPr/>
      </xdr:nvSpPr>
      <xdr:spPr>
        <a:xfrm>
          <a:off x="1123188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143256</xdr:rowOff>
    </xdr:from>
    <xdr:to>
      <xdr:col>71</xdr:col>
      <xdr:colOff>177800</xdr:colOff>
      <xdr:row>83</xdr:row>
      <xdr:rowOff>17526</xdr:rowOff>
    </xdr:to>
    <xdr:cxnSp macro="">
      <xdr:nvCxnSpPr>
        <xdr:cNvPr id="774" name="直線コネクタ 773">
          <a:extLst>
            <a:ext uri="{FF2B5EF4-FFF2-40B4-BE49-F238E27FC236}">
              <a16:creationId xmlns:a16="http://schemas.microsoft.com/office/drawing/2014/main" id="{8E878A06-4E15-4054-8B0F-39FB8DA6365F}"/>
            </a:ext>
          </a:extLst>
        </xdr:cNvPr>
        <xdr:cNvCxnSpPr/>
      </xdr:nvCxnSpPr>
      <xdr:spPr>
        <a:xfrm>
          <a:off x="11282680" y="13889736"/>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5" name="n_1aveValue【消防施設】&#10;有形固定資産減価償却率">
          <a:extLst>
            <a:ext uri="{FF2B5EF4-FFF2-40B4-BE49-F238E27FC236}">
              <a16:creationId xmlns:a16="http://schemas.microsoft.com/office/drawing/2014/main" id="{C099C79D-A902-4BDA-9D36-EA145E099C94}"/>
            </a:ext>
          </a:extLst>
        </xdr:cNvPr>
        <xdr:cNvSpPr txBox="1"/>
      </xdr:nvSpPr>
      <xdr:spPr>
        <a:xfrm>
          <a:off x="134372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71B705F8-7F7A-4A4E-BE96-5C993D922968}"/>
            </a:ext>
          </a:extLst>
        </xdr:cNvPr>
        <xdr:cNvSpPr txBox="1"/>
      </xdr:nvSpPr>
      <xdr:spPr>
        <a:xfrm>
          <a:off x="12675244" y="14067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EBCD76DD-6E5F-407A-BDBD-6064678A15BF}"/>
            </a:ext>
          </a:extLst>
        </xdr:cNvPr>
        <xdr:cNvSpPr txBox="1"/>
      </xdr:nvSpPr>
      <xdr:spPr>
        <a:xfrm>
          <a:off x="1190054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212CF487-F249-4D1B-8E76-C0F195C3F6DB}"/>
            </a:ext>
          </a:extLst>
        </xdr:cNvPr>
        <xdr:cNvSpPr txBox="1"/>
      </xdr:nvSpPr>
      <xdr:spPr>
        <a:xfrm>
          <a:off x="11102984" y="1404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164864</xdr:rowOff>
    </xdr:from>
    <xdr:ext cx="405111" cy="259045"/>
    <xdr:sp macro="" textlink="">
      <xdr:nvSpPr>
        <xdr:cNvPr id="779" name="n_1mainValue【消防施設】&#10;有形固定資産減価償却率">
          <a:extLst>
            <a:ext uri="{FF2B5EF4-FFF2-40B4-BE49-F238E27FC236}">
              <a16:creationId xmlns:a16="http://schemas.microsoft.com/office/drawing/2014/main" id="{E6BA5494-9148-44BA-ACEE-E9256565C29F}"/>
            </a:ext>
          </a:extLst>
        </xdr:cNvPr>
        <xdr:cNvSpPr txBox="1"/>
      </xdr:nvSpPr>
      <xdr:spPr>
        <a:xfrm>
          <a:off x="13437244" y="13743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80" name="n_2mainValue【消防施設】&#10;有形固定資産減価償却率">
          <a:extLst>
            <a:ext uri="{FF2B5EF4-FFF2-40B4-BE49-F238E27FC236}">
              <a16:creationId xmlns:a16="http://schemas.microsoft.com/office/drawing/2014/main" id="{E7E6A32B-F024-4177-B662-FF6517993B3F}"/>
            </a:ext>
          </a:extLst>
        </xdr:cNvPr>
        <xdr:cNvSpPr txBox="1"/>
      </xdr:nvSpPr>
      <xdr:spPr>
        <a:xfrm>
          <a:off x="12675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84853</xdr:rowOff>
    </xdr:from>
    <xdr:ext cx="405111" cy="259045"/>
    <xdr:sp macro="" textlink="">
      <xdr:nvSpPr>
        <xdr:cNvPr id="781" name="n_3mainValue【消防施設】&#10;有形固定資産減価償却率">
          <a:extLst>
            <a:ext uri="{FF2B5EF4-FFF2-40B4-BE49-F238E27FC236}">
              <a16:creationId xmlns:a16="http://schemas.microsoft.com/office/drawing/2014/main" id="{22E97871-A472-4361-9832-8F824A125968}"/>
            </a:ext>
          </a:extLst>
        </xdr:cNvPr>
        <xdr:cNvSpPr txBox="1"/>
      </xdr:nvSpPr>
      <xdr:spPr>
        <a:xfrm>
          <a:off x="11900544" y="1366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39133</xdr:rowOff>
    </xdr:from>
    <xdr:ext cx="405111" cy="259045"/>
    <xdr:sp macro="" textlink="">
      <xdr:nvSpPr>
        <xdr:cNvPr id="782" name="n_4mainValue【消防施設】&#10;有形固定資産減価償却率">
          <a:extLst>
            <a:ext uri="{FF2B5EF4-FFF2-40B4-BE49-F238E27FC236}">
              <a16:creationId xmlns:a16="http://schemas.microsoft.com/office/drawing/2014/main" id="{82788B19-13E9-471E-814D-28F0C92F1440}"/>
            </a:ext>
          </a:extLst>
        </xdr:cNvPr>
        <xdr:cNvSpPr txBox="1"/>
      </xdr:nvSpPr>
      <xdr:spPr>
        <a:xfrm>
          <a:off x="1110298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BF2A3EF-9487-409A-A985-8381358E72E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2106DDFE-E025-444A-BA3B-FA58767DB37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AA4A662B-DE93-4136-B8A2-10CF4E5093F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8BA30C91-361D-4887-8C85-17454643763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3DF8302-937E-4DB2-B2FE-7449C506C83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1B32F7D1-A9B1-4218-B6FF-37530AA9410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797383CA-5B43-4EE3-8298-5F777130BF7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77B4C0B2-997C-4725-9A2D-0EFB24A762B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64AC4F0F-D1A5-4B84-B853-7EF9F61D764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1FA73A5B-51E6-498E-9B5F-D8E6F602365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F33A7E6A-2FD4-49C8-8B3B-5686C860788A}"/>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3AFA1777-2EF8-40BC-BBA5-5D99D0A3A5D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415A2B7F-D7A0-4A3E-B958-5530EEBFE6C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278A951C-6DD6-40C3-9030-24424D3810C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FDB9BB21-0E18-4DD8-B6B8-C251968CCF2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7162771-A390-48D9-B45A-BA61663ACE4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5ECBCEC9-0914-4263-A47F-1E136809B4D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B8599CA5-E176-46AC-A60B-FBE1BBB4B41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ADDC900F-0632-48FE-B310-8621D09CCF1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E8092AF5-823E-4314-9AE7-2D9C674D8B1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7BBACBE1-D8DC-4E87-9483-1F8BFA93C1C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F668E803-D92B-4007-99E5-36A612F4C4A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1C028314-655D-4741-918F-57DF38816E6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F5BB078-E282-4E3C-A8ED-1663D16DD45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7269738E-51EE-4AE2-B585-7E556BE69B21}"/>
            </a:ext>
          </a:extLst>
        </xdr:cNvPr>
        <xdr:cNvCxnSpPr/>
      </xdr:nvCxnSpPr>
      <xdr:spPr>
        <a:xfrm flipV="1">
          <a:off x="19509104" y="1309497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F3245BEB-1744-428F-86C1-59212B875867}"/>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93678E61-E080-4BF9-8E57-01CAD37C4041}"/>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4B437097-40AD-4A90-880A-A18FFFDB3ABA}"/>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FA0C4E03-713C-4ADD-827F-5E20E9823D71}"/>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a:extLst>
            <a:ext uri="{FF2B5EF4-FFF2-40B4-BE49-F238E27FC236}">
              <a16:creationId xmlns:a16="http://schemas.microsoft.com/office/drawing/2014/main" id="{520CF317-C3A5-411E-A5B0-B984298940DD}"/>
            </a:ext>
          </a:extLst>
        </xdr:cNvPr>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2099C7EB-D5CA-492E-AA9B-542BF4FBA65C}"/>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F81D8438-F8D4-4C26-BBAF-BEF2F870314E}"/>
            </a:ext>
          </a:extLst>
        </xdr:cNvPr>
        <xdr:cNvSpPr/>
      </xdr:nvSpPr>
      <xdr:spPr>
        <a:xfrm>
          <a:off x="1873504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20B005A2-67B5-4F14-8865-049F8FAC7E52}"/>
            </a:ext>
          </a:extLst>
        </xdr:cNvPr>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DC960F36-0CBD-4D93-8B09-76A80CDAD094}"/>
            </a:ext>
          </a:extLst>
        </xdr:cNvPr>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6E3D2DBD-5F58-4BB2-AF59-6CE8F2C3D235}"/>
            </a:ext>
          </a:extLst>
        </xdr:cNvPr>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6D9A29A-DC8D-4791-8543-29D2E80F8C0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FDCF92F-4A8E-4A7B-B025-D5E1488873B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5B7F38A-0D71-4FC0-8623-48A2D3A185B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C8D686C-1B46-407A-AD52-8A80F390146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A33234A-0BB9-4D65-B440-5B1035C337A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3" name="楕円 822">
          <a:extLst>
            <a:ext uri="{FF2B5EF4-FFF2-40B4-BE49-F238E27FC236}">
              <a16:creationId xmlns:a16="http://schemas.microsoft.com/office/drawing/2014/main" id="{29DD8220-A6C3-479C-A7E0-31008674B0E2}"/>
            </a:ext>
          </a:extLst>
        </xdr:cNvPr>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4" name="【消防施設】&#10;一人当たり面積該当値テキスト">
          <a:extLst>
            <a:ext uri="{FF2B5EF4-FFF2-40B4-BE49-F238E27FC236}">
              <a16:creationId xmlns:a16="http://schemas.microsoft.com/office/drawing/2014/main" id="{12CB6E75-CCA9-4904-89BB-534304AC4ECB}"/>
            </a:ext>
          </a:extLst>
        </xdr:cNvPr>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5" name="楕円 824">
          <a:extLst>
            <a:ext uri="{FF2B5EF4-FFF2-40B4-BE49-F238E27FC236}">
              <a16:creationId xmlns:a16="http://schemas.microsoft.com/office/drawing/2014/main" id="{543D5C85-BBCA-4E7A-BE4C-3848183B823D}"/>
            </a:ext>
          </a:extLst>
        </xdr:cNvPr>
        <xdr:cNvSpPr/>
      </xdr:nvSpPr>
      <xdr:spPr>
        <a:xfrm>
          <a:off x="1873504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6" name="直線コネクタ 825">
          <a:extLst>
            <a:ext uri="{FF2B5EF4-FFF2-40B4-BE49-F238E27FC236}">
              <a16:creationId xmlns:a16="http://schemas.microsoft.com/office/drawing/2014/main" id="{8E180CA6-FD22-4DB2-9633-21611AE86EEE}"/>
            </a:ext>
          </a:extLst>
        </xdr:cNvPr>
        <xdr:cNvCxnSpPr/>
      </xdr:nvCxnSpPr>
      <xdr:spPr>
        <a:xfrm>
          <a:off x="18778220" y="143446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7" name="楕円 826">
          <a:extLst>
            <a:ext uri="{FF2B5EF4-FFF2-40B4-BE49-F238E27FC236}">
              <a16:creationId xmlns:a16="http://schemas.microsoft.com/office/drawing/2014/main" id="{CB7B6AB6-EF22-4E22-89BD-D7224DDE0447}"/>
            </a:ext>
          </a:extLst>
        </xdr:cNvPr>
        <xdr:cNvSpPr/>
      </xdr:nvSpPr>
      <xdr:spPr>
        <a:xfrm>
          <a:off x="179374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114300</xdr:rowOff>
    </xdr:to>
    <xdr:cxnSp macro="">
      <xdr:nvCxnSpPr>
        <xdr:cNvPr id="828" name="直線コネクタ 827">
          <a:extLst>
            <a:ext uri="{FF2B5EF4-FFF2-40B4-BE49-F238E27FC236}">
              <a16:creationId xmlns:a16="http://schemas.microsoft.com/office/drawing/2014/main" id="{5F9523B1-70D4-4D14-8B9C-A0D58533535A}"/>
            </a:ext>
          </a:extLst>
        </xdr:cNvPr>
        <xdr:cNvCxnSpPr/>
      </xdr:nvCxnSpPr>
      <xdr:spPr>
        <a:xfrm flipV="1">
          <a:off x="17988280" y="1434465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9" name="楕円 828">
          <a:extLst>
            <a:ext uri="{FF2B5EF4-FFF2-40B4-BE49-F238E27FC236}">
              <a16:creationId xmlns:a16="http://schemas.microsoft.com/office/drawing/2014/main" id="{77BEFAAB-D689-4ECB-94EE-62A7D762FBD7}"/>
            </a:ext>
          </a:extLst>
        </xdr:cNvPr>
        <xdr:cNvSpPr/>
      </xdr:nvSpPr>
      <xdr:spPr>
        <a:xfrm>
          <a:off x="171627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30" name="直線コネクタ 829">
          <a:extLst>
            <a:ext uri="{FF2B5EF4-FFF2-40B4-BE49-F238E27FC236}">
              <a16:creationId xmlns:a16="http://schemas.microsoft.com/office/drawing/2014/main" id="{54E17297-3F34-46B3-B45A-01FC51267966}"/>
            </a:ext>
          </a:extLst>
        </xdr:cNvPr>
        <xdr:cNvCxnSpPr/>
      </xdr:nvCxnSpPr>
      <xdr:spPr>
        <a:xfrm>
          <a:off x="17213580" y="143637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31" name="楕円 830">
          <a:extLst>
            <a:ext uri="{FF2B5EF4-FFF2-40B4-BE49-F238E27FC236}">
              <a16:creationId xmlns:a16="http://schemas.microsoft.com/office/drawing/2014/main" id="{A9254F65-41A9-4F14-9B7C-7DD364B2F1B2}"/>
            </a:ext>
          </a:extLst>
        </xdr:cNvPr>
        <xdr:cNvSpPr/>
      </xdr:nvSpPr>
      <xdr:spPr>
        <a:xfrm>
          <a:off x="1638808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32" name="直線コネクタ 831">
          <a:extLst>
            <a:ext uri="{FF2B5EF4-FFF2-40B4-BE49-F238E27FC236}">
              <a16:creationId xmlns:a16="http://schemas.microsoft.com/office/drawing/2014/main" id="{EEA1A6D5-1CCC-4DBE-8E2C-7236B9524ADA}"/>
            </a:ext>
          </a:extLst>
        </xdr:cNvPr>
        <xdr:cNvCxnSpPr/>
      </xdr:nvCxnSpPr>
      <xdr:spPr>
        <a:xfrm>
          <a:off x="16431260" y="14363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3" name="n_1aveValue【消防施設】&#10;一人当たり面積">
          <a:extLst>
            <a:ext uri="{FF2B5EF4-FFF2-40B4-BE49-F238E27FC236}">
              <a16:creationId xmlns:a16="http://schemas.microsoft.com/office/drawing/2014/main" id="{813AEBAD-3185-40F3-912B-3F37403C0AF0}"/>
            </a:ext>
          </a:extLst>
        </xdr:cNvPr>
        <xdr:cNvSpPr txBox="1"/>
      </xdr:nvSpPr>
      <xdr:spPr>
        <a:xfrm>
          <a:off x="185611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4" name="n_2aveValue【消防施設】&#10;一人当たり面積">
          <a:extLst>
            <a:ext uri="{FF2B5EF4-FFF2-40B4-BE49-F238E27FC236}">
              <a16:creationId xmlns:a16="http://schemas.microsoft.com/office/drawing/2014/main" id="{DCDC4F31-01E3-40FF-80EC-808A0DA744D0}"/>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5" name="n_3aveValue【消防施設】&#10;一人当たり面積">
          <a:extLst>
            <a:ext uri="{FF2B5EF4-FFF2-40B4-BE49-F238E27FC236}">
              <a16:creationId xmlns:a16="http://schemas.microsoft.com/office/drawing/2014/main" id="{3ABBAEDE-AA61-485A-ADBC-C77FA90E0055}"/>
            </a:ext>
          </a:extLst>
        </xdr:cNvPr>
        <xdr:cNvSpPr txBox="1"/>
      </xdr:nvSpPr>
      <xdr:spPr>
        <a:xfrm>
          <a:off x="170015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6" name="n_4aveValue【消防施設】&#10;一人当たり面積">
          <a:extLst>
            <a:ext uri="{FF2B5EF4-FFF2-40B4-BE49-F238E27FC236}">
              <a16:creationId xmlns:a16="http://schemas.microsoft.com/office/drawing/2014/main" id="{FBE8819B-883B-4203-BD44-5848CB426F17}"/>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7" name="n_1mainValue【消防施設】&#10;一人当たり面積">
          <a:extLst>
            <a:ext uri="{FF2B5EF4-FFF2-40B4-BE49-F238E27FC236}">
              <a16:creationId xmlns:a16="http://schemas.microsoft.com/office/drawing/2014/main" id="{368E1CDE-64CA-4CE3-BDBE-1F84C26A6C18}"/>
            </a:ext>
          </a:extLst>
        </xdr:cNvPr>
        <xdr:cNvSpPr txBox="1"/>
      </xdr:nvSpPr>
      <xdr:spPr>
        <a:xfrm>
          <a:off x="185611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8" name="n_2mainValue【消防施設】&#10;一人当たり面積">
          <a:extLst>
            <a:ext uri="{FF2B5EF4-FFF2-40B4-BE49-F238E27FC236}">
              <a16:creationId xmlns:a16="http://schemas.microsoft.com/office/drawing/2014/main" id="{6497F973-6685-43F4-8050-B4435C0B18D4}"/>
            </a:ext>
          </a:extLst>
        </xdr:cNvPr>
        <xdr:cNvSpPr txBox="1"/>
      </xdr:nvSpPr>
      <xdr:spPr>
        <a:xfrm>
          <a:off x="177762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9" name="n_3mainValue【消防施設】&#10;一人当たり面積">
          <a:extLst>
            <a:ext uri="{FF2B5EF4-FFF2-40B4-BE49-F238E27FC236}">
              <a16:creationId xmlns:a16="http://schemas.microsoft.com/office/drawing/2014/main" id="{B74F029A-46CD-45B9-B125-FAF28166B984}"/>
            </a:ext>
          </a:extLst>
        </xdr:cNvPr>
        <xdr:cNvSpPr txBox="1"/>
      </xdr:nvSpPr>
      <xdr:spPr>
        <a:xfrm>
          <a:off x="170015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40" name="n_4mainValue【消防施設】&#10;一人当たり面積">
          <a:extLst>
            <a:ext uri="{FF2B5EF4-FFF2-40B4-BE49-F238E27FC236}">
              <a16:creationId xmlns:a16="http://schemas.microsoft.com/office/drawing/2014/main" id="{4CFF80F3-5D6B-428D-A67F-ED30481328CE}"/>
            </a:ext>
          </a:extLst>
        </xdr:cNvPr>
        <xdr:cNvSpPr txBox="1"/>
      </xdr:nvSpPr>
      <xdr:spPr>
        <a:xfrm>
          <a:off x="162268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98BE5BD8-F2A3-4F36-A199-FA2651F6886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D6DA73A4-A5AB-40EF-B779-DED5B637D41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9861820E-2915-4ED3-8450-827DA61E3A7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27207F8-B34D-4978-B6FB-E29307433EE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1EB19F25-3FD7-42FA-87AF-AAE23C375AE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BBD7E241-439F-45AA-B1AE-4E82FEAB74E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4D5AB4B7-5A35-4ABE-ABEF-DDBBDA72D06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79838CA1-3103-4F32-9838-43E9B8DA4FE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A97D43E8-D940-43A8-9331-C4C4DED74A7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6F7C9A9F-30EB-4BC6-B836-D6A7B36B7E6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FD3F30D8-A5DF-427F-AFDC-7FAD2D6D578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D7146AD0-94AB-4B22-BC6B-5904C4AF451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3310E824-FAE7-4B44-AB40-370905E439E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D06FCD5-3B69-46CA-A612-115EAEADE9D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2D342546-B914-42BB-A581-F3E1EC18F02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80642F2E-5BD1-4AB0-BFF0-DFE61E9A94E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826DBBA0-AC60-4FF0-8668-A84A622C33E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9DF791B9-30BA-4C13-942B-47B10916731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D1FD650F-193F-43A8-836C-4EDCC7174F1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D922E2FA-4592-4F4D-BC10-A43A29C2118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352A473-7E46-4260-BDC6-E32D1D8BEA3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FDF8FAF4-5855-4F50-B725-E44D62443A7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F5102036-221F-4DFE-B4D3-6430FAA4CEA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1712C3C8-ECB2-4382-888A-2C0E0DEBFAF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E8485EE5-19D1-4F81-AB82-BD94864CFE9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C1B6C9EF-6693-4543-ABFA-4B6608AA1E65}"/>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A128459F-187B-4E82-B04D-9EEB8FBD45E9}"/>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7AED2D88-A335-4A28-A1F2-24B17C9D831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7B7ECD04-19CE-43DA-8CE8-B787020C3DFB}"/>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288888DF-EC3B-4C72-9090-5C4AC664F0FA}"/>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a:extLst>
            <a:ext uri="{FF2B5EF4-FFF2-40B4-BE49-F238E27FC236}">
              <a16:creationId xmlns:a16="http://schemas.microsoft.com/office/drawing/2014/main" id="{7FA6C481-7503-4A35-9580-81D7C3C9DABE}"/>
            </a:ext>
          </a:extLst>
        </xdr:cNvPr>
        <xdr:cNvSpPr txBox="1"/>
      </xdr:nvSpPr>
      <xdr:spPr>
        <a:xfrm>
          <a:off x="14414500" y="17365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83AD9330-9842-4F04-B438-744C39FB630D}"/>
            </a:ext>
          </a:extLst>
        </xdr:cNvPr>
        <xdr:cNvSpPr/>
      </xdr:nvSpPr>
      <xdr:spPr>
        <a:xfrm>
          <a:off x="14325600" y="175105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B53EBFFE-30FD-49EC-828C-E8827D26431D}"/>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A0CAF434-3D55-4FAA-811C-F7E9D78AEA46}"/>
            </a:ext>
          </a:extLst>
        </xdr:cNvPr>
        <xdr:cNvSpPr/>
      </xdr:nvSpPr>
      <xdr:spPr>
        <a:xfrm>
          <a:off x="128041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613A908A-FCF1-4100-8598-40B027601CD6}"/>
            </a:ext>
          </a:extLst>
        </xdr:cNvPr>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12DABD9A-85CD-4D08-BE1B-5F3BE8261D4D}"/>
            </a:ext>
          </a:extLst>
        </xdr:cNvPr>
        <xdr:cNvSpPr/>
      </xdr:nvSpPr>
      <xdr:spPr>
        <a:xfrm>
          <a:off x="1123188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90B276C-6505-4132-AF6A-7309B1637EB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27744C5-5485-4719-86D6-C28D26D8049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3362C0F-853E-44DA-93A4-D1FF597C3A6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93F292B-B36A-4B3E-91FA-F253899E49C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AC6AEAD-4C6F-4915-AB96-7B4051590BB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54792</xdr:rowOff>
    </xdr:from>
    <xdr:to>
      <xdr:col>85</xdr:col>
      <xdr:colOff>177800</xdr:colOff>
      <xdr:row>105</xdr:row>
      <xdr:rowOff>156392</xdr:rowOff>
    </xdr:to>
    <xdr:sp macro="" textlink="">
      <xdr:nvSpPr>
        <xdr:cNvPr id="882" name="楕円 881">
          <a:extLst>
            <a:ext uri="{FF2B5EF4-FFF2-40B4-BE49-F238E27FC236}">
              <a16:creationId xmlns:a16="http://schemas.microsoft.com/office/drawing/2014/main" id="{3B39BCE4-8AAA-430E-9161-C4467717C2A0}"/>
            </a:ext>
          </a:extLst>
        </xdr:cNvPr>
        <xdr:cNvSpPr/>
      </xdr:nvSpPr>
      <xdr:spPr>
        <a:xfrm>
          <a:off x="14325600" y="176569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33219</xdr:rowOff>
    </xdr:from>
    <xdr:ext cx="405111" cy="259045"/>
    <xdr:sp macro="" textlink="">
      <xdr:nvSpPr>
        <xdr:cNvPr id="883" name="【庁舎】&#10;有形固定資産減価償却率該当値テキスト">
          <a:extLst>
            <a:ext uri="{FF2B5EF4-FFF2-40B4-BE49-F238E27FC236}">
              <a16:creationId xmlns:a16="http://schemas.microsoft.com/office/drawing/2014/main" id="{2A2BA63C-25DF-4DE1-99DF-C9CABBE6D4A9}"/>
            </a:ext>
          </a:extLst>
        </xdr:cNvPr>
        <xdr:cNvSpPr txBox="1"/>
      </xdr:nvSpPr>
      <xdr:spPr>
        <a:xfrm>
          <a:off x="14414500"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884" name="楕円 883">
          <a:extLst>
            <a:ext uri="{FF2B5EF4-FFF2-40B4-BE49-F238E27FC236}">
              <a16:creationId xmlns:a16="http://schemas.microsoft.com/office/drawing/2014/main" id="{1BA0C454-E023-4ADB-ADBB-4D6F8E6FDFA7}"/>
            </a:ext>
          </a:extLst>
        </xdr:cNvPr>
        <xdr:cNvSpPr/>
      </xdr:nvSpPr>
      <xdr:spPr>
        <a:xfrm>
          <a:off x="1357884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105592</xdr:rowOff>
    </xdr:to>
    <xdr:cxnSp macro="">
      <xdr:nvCxnSpPr>
        <xdr:cNvPr id="885" name="直線コネクタ 884">
          <a:extLst>
            <a:ext uri="{FF2B5EF4-FFF2-40B4-BE49-F238E27FC236}">
              <a16:creationId xmlns:a16="http://schemas.microsoft.com/office/drawing/2014/main" id="{6ACCF109-5476-4D19-BBFC-C9BDFBA67DB0}"/>
            </a:ext>
          </a:extLst>
        </xdr:cNvPr>
        <xdr:cNvCxnSpPr/>
      </xdr:nvCxnSpPr>
      <xdr:spPr>
        <a:xfrm>
          <a:off x="13629640" y="17688198"/>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86" name="楕円 885">
          <a:extLst>
            <a:ext uri="{FF2B5EF4-FFF2-40B4-BE49-F238E27FC236}">
              <a16:creationId xmlns:a16="http://schemas.microsoft.com/office/drawing/2014/main" id="{9507BDF9-8111-4D0C-975E-9674820A1AEA}"/>
            </a:ext>
          </a:extLst>
        </xdr:cNvPr>
        <xdr:cNvSpPr/>
      </xdr:nvSpPr>
      <xdr:spPr>
        <a:xfrm>
          <a:off x="128041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85998</xdr:rowOff>
    </xdr:to>
    <xdr:cxnSp macro="">
      <xdr:nvCxnSpPr>
        <xdr:cNvPr id="887" name="直線コネクタ 886">
          <a:extLst>
            <a:ext uri="{FF2B5EF4-FFF2-40B4-BE49-F238E27FC236}">
              <a16:creationId xmlns:a16="http://schemas.microsoft.com/office/drawing/2014/main" id="{8B1E0CA4-E578-4BEA-9304-9CFA00B298CC}"/>
            </a:ext>
          </a:extLst>
        </xdr:cNvPr>
        <xdr:cNvCxnSpPr/>
      </xdr:nvCxnSpPr>
      <xdr:spPr>
        <a:xfrm>
          <a:off x="12854940" y="17666970"/>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88" name="楕円 887">
          <a:extLst>
            <a:ext uri="{FF2B5EF4-FFF2-40B4-BE49-F238E27FC236}">
              <a16:creationId xmlns:a16="http://schemas.microsoft.com/office/drawing/2014/main" id="{6045527A-8E54-4686-9E01-1B21AFB31052}"/>
            </a:ext>
          </a:extLst>
        </xdr:cNvPr>
        <xdr:cNvSpPr/>
      </xdr:nvSpPr>
      <xdr:spPr>
        <a:xfrm>
          <a:off x="12029440" y="17590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64770</xdr:rowOff>
    </xdr:to>
    <xdr:cxnSp macro="">
      <xdr:nvCxnSpPr>
        <xdr:cNvPr id="889" name="直線コネクタ 888">
          <a:extLst>
            <a:ext uri="{FF2B5EF4-FFF2-40B4-BE49-F238E27FC236}">
              <a16:creationId xmlns:a16="http://schemas.microsoft.com/office/drawing/2014/main" id="{D5599005-F250-4A9D-BCDA-6DFD59103479}"/>
            </a:ext>
          </a:extLst>
        </xdr:cNvPr>
        <xdr:cNvCxnSpPr/>
      </xdr:nvCxnSpPr>
      <xdr:spPr>
        <a:xfrm>
          <a:off x="12072620" y="17637579"/>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890" name="楕円 889">
          <a:extLst>
            <a:ext uri="{FF2B5EF4-FFF2-40B4-BE49-F238E27FC236}">
              <a16:creationId xmlns:a16="http://schemas.microsoft.com/office/drawing/2014/main" id="{FBA342C3-9EB5-4AEB-B4CF-6102450A2F26}"/>
            </a:ext>
          </a:extLst>
        </xdr:cNvPr>
        <xdr:cNvSpPr/>
      </xdr:nvSpPr>
      <xdr:spPr>
        <a:xfrm>
          <a:off x="1123188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4355</xdr:rowOff>
    </xdr:from>
    <xdr:to>
      <xdr:col>71</xdr:col>
      <xdr:colOff>177800</xdr:colOff>
      <xdr:row>105</xdr:row>
      <xdr:rowOff>35379</xdr:rowOff>
    </xdr:to>
    <xdr:cxnSp macro="">
      <xdr:nvCxnSpPr>
        <xdr:cNvPr id="891" name="直線コネクタ 890">
          <a:extLst>
            <a:ext uri="{FF2B5EF4-FFF2-40B4-BE49-F238E27FC236}">
              <a16:creationId xmlns:a16="http://schemas.microsoft.com/office/drawing/2014/main" id="{AB35E3E2-901D-441E-92F8-25C6CC6CAED1}"/>
            </a:ext>
          </a:extLst>
        </xdr:cNvPr>
        <xdr:cNvCxnSpPr/>
      </xdr:nvCxnSpPr>
      <xdr:spPr>
        <a:xfrm>
          <a:off x="11282680" y="17606555"/>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a:extLst>
            <a:ext uri="{FF2B5EF4-FFF2-40B4-BE49-F238E27FC236}">
              <a16:creationId xmlns:a16="http://schemas.microsoft.com/office/drawing/2014/main" id="{63DB6B03-723E-48F1-AEFC-15C19F87E047}"/>
            </a:ext>
          </a:extLst>
        </xdr:cNvPr>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a:extLst>
            <a:ext uri="{FF2B5EF4-FFF2-40B4-BE49-F238E27FC236}">
              <a16:creationId xmlns:a16="http://schemas.microsoft.com/office/drawing/2014/main" id="{87BCCEC7-031E-4F6D-AF06-B4B77C3E6428}"/>
            </a:ext>
          </a:extLst>
        </xdr:cNvPr>
        <xdr:cNvSpPr txBox="1"/>
      </xdr:nvSpPr>
      <xdr:spPr>
        <a:xfrm>
          <a:off x="12675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3D7ACFB9-C9A6-4762-897E-1AD517DEAA51}"/>
            </a:ext>
          </a:extLst>
        </xdr:cNvPr>
        <xdr:cNvSpPr txBox="1"/>
      </xdr:nvSpPr>
      <xdr:spPr>
        <a:xfrm>
          <a:off x="119005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a:extLst>
            <a:ext uri="{FF2B5EF4-FFF2-40B4-BE49-F238E27FC236}">
              <a16:creationId xmlns:a16="http://schemas.microsoft.com/office/drawing/2014/main" id="{DF2C30BF-2054-4FCD-96AF-C6DD40A3B48B}"/>
            </a:ext>
          </a:extLst>
        </xdr:cNvPr>
        <xdr:cNvSpPr txBox="1"/>
      </xdr:nvSpPr>
      <xdr:spPr>
        <a:xfrm>
          <a:off x="1110298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127925</xdr:rowOff>
    </xdr:from>
    <xdr:ext cx="405111" cy="259045"/>
    <xdr:sp macro="" textlink="">
      <xdr:nvSpPr>
        <xdr:cNvPr id="896" name="n_1mainValue【庁舎】&#10;有形固定資産減価償却率">
          <a:extLst>
            <a:ext uri="{FF2B5EF4-FFF2-40B4-BE49-F238E27FC236}">
              <a16:creationId xmlns:a16="http://schemas.microsoft.com/office/drawing/2014/main" id="{695DE4C2-395E-4BE4-A673-A85E0FB96B48}"/>
            </a:ext>
          </a:extLst>
        </xdr:cNvPr>
        <xdr:cNvSpPr txBox="1"/>
      </xdr:nvSpPr>
      <xdr:spPr>
        <a:xfrm>
          <a:off x="134372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97" name="n_2mainValue【庁舎】&#10;有形固定資産減価償却率">
          <a:extLst>
            <a:ext uri="{FF2B5EF4-FFF2-40B4-BE49-F238E27FC236}">
              <a16:creationId xmlns:a16="http://schemas.microsoft.com/office/drawing/2014/main" id="{FDB8D71E-F714-4DA8-9326-632FB7AB2695}"/>
            </a:ext>
          </a:extLst>
        </xdr:cNvPr>
        <xdr:cNvSpPr txBox="1"/>
      </xdr:nvSpPr>
      <xdr:spPr>
        <a:xfrm>
          <a:off x="126752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8" name="n_3mainValue【庁舎】&#10;有形固定資産減価償却率">
          <a:extLst>
            <a:ext uri="{FF2B5EF4-FFF2-40B4-BE49-F238E27FC236}">
              <a16:creationId xmlns:a16="http://schemas.microsoft.com/office/drawing/2014/main" id="{F44FBFAC-81AB-4D5D-A76E-84C7B515B13C}"/>
            </a:ext>
          </a:extLst>
        </xdr:cNvPr>
        <xdr:cNvSpPr txBox="1"/>
      </xdr:nvSpPr>
      <xdr:spPr>
        <a:xfrm>
          <a:off x="1190054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899" name="n_4mainValue【庁舎】&#10;有形固定資産減価償却率">
          <a:extLst>
            <a:ext uri="{FF2B5EF4-FFF2-40B4-BE49-F238E27FC236}">
              <a16:creationId xmlns:a16="http://schemas.microsoft.com/office/drawing/2014/main" id="{8705E77C-8FC5-46C2-9415-8336221F393B}"/>
            </a:ext>
          </a:extLst>
        </xdr:cNvPr>
        <xdr:cNvSpPr txBox="1"/>
      </xdr:nvSpPr>
      <xdr:spPr>
        <a:xfrm>
          <a:off x="1110298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7A040F2B-8823-4BDF-A34D-28A3473AEE8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FDA31E70-ABEF-4B74-8139-957759747F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669ADA13-3ACC-4FC4-999C-0CFDF8C2B53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EB7C8BC4-EE33-472E-9944-556B60439B3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5EB53717-A7F1-49E7-AE42-CF261377F3F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B62C7DC8-253D-4789-BEEB-624D5084375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7A2BC25-8BA4-4DA4-AD9D-8536860713A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9531B2AE-0214-47B1-B0C4-AD03801F226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55A78804-1550-4C2C-B7C9-A62BCB39015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44ACDABE-C3D2-4BEA-8134-AA3FD75D3FD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6B675457-2B92-467B-89AD-F2E383AE763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7C22372A-0C58-42B0-87CC-5463636BC2F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DE8C77EC-1808-40D9-9EA6-23A5DE790BD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687CD608-77FA-49CA-9896-82393CC9AC7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85EADF78-E1F4-4DD0-B0AE-BD399784A77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8C830C-F11B-493E-9942-9363AABDA96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B5134787-80C0-425D-92E0-E0D98FA2BB5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7581CD82-DC36-4B1F-8FB7-FEBA9432E09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78F4C163-A828-401E-8A49-FDC4FA25E6D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61AAB90A-06B3-4EEF-970C-0107DE5643C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E3EE832-10B9-41F7-BB74-4DB902E16D1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3AD9A64-C129-420F-A30A-8078595AE0E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69B796F-2D60-43F0-BED5-D301C24BD65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5CE6C6A8-0CE0-41A5-A8ED-C8710257607B}"/>
            </a:ext>
          </a:extLst>
        </xdr:cNvPr>
        <xdr:cNvCxnSpPr/>
      </xdr:nvCxnSpPr>
      <xdr:spPr>
        <a:xfrm flipV="1">
          <a:off x="19509104" y="1676781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4B713607-85CF-40D1-8199-0D34AF979676}"/>
            </a:ext>
          </a:extLst>
        </xdr:cNvPr>
        <xdr:cNvSpPr txBox="1"/>
      </xdr:nvSpPr>
      <xdr:spPr>
        <a:xfrm>
          <a:off x="19547840"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1753D099-BF2F-455F-8809-AC7F47F6FAD3}"/>
            </a:ext>
          </a:extLst>
        </xdr:cNvPr>
        <xdr:cNvCxnSpPr/>
      </xdr:nvCxnSpPr>
      <xdr:spPr>
        <a:xfrm>
          <a:off x="19443700" y="18139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619FED35-1029-4F7D-B134-CBE4F23AB0A2}"/>
            </a:ext>
          </a:extLst>
        </xdr:cNvPr>
        <xdr:cNvSpPr txBox="1"/>
      </xdr:nvSpPr>
      <xdr:spPr>
        <a:xfrm>
          <a:off x="19547840" y="165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4B938398-3615-429E-93D4-586DEE1A9E07}"/>
            </a:ext>
          </a:extLst>
        </xdr:cNvPr>
        <xdr:cNvCxnSpPr/>
      </xdr:nvCxnSpPr>
      <xdr:spPr>
        <a:xfrm>
          <a:off x="1944370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a:extLst>
            <a:ext uri="{FF2B5EF4-FFF2-40B4-BE49-F238E27FC236}">
              <a16:creationId xmlns:a16="http://schemas.microsoft.com/office/drawing/2014/main" id="{BFB3E282-81A3-4FF2-9B48-DE0294F564FC}"/>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F469379D-A13D-420D-9454-5A45AD097E55}"/>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73C4F4C3-9102-423A-915C-C68E39C0A335}"/>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6B20FF82-01D3-4048-8F3E-06A48DE87DC2}"/>
            </a:ext>
          </a:extLst>
        </xdr:cNvPr>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EB3D274A-8D61-49A3-AF51-DDA392C1C168}"/>
            </a:ext>
          </a:extLst>
        </xdr:cNvPr>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3A777060-8392-4496-9B71-12DFDE60E759}"/>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5A3430F-8138-4E0C-BA62-B3268BDB11B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3896208-8DAC-48FD-A3D0-00237E203C5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6C4E695-6705-46A9-AB85-D56B32B5C61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F73F665-A551-47D4-AA24-D3BF6FF978E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9618B13-96D0-40C8-972C-2C622C3F1F7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39" name="楕円 938">
          <a:extLst>
            <a:ext uri="{FF2B5EF4-FFF2-40B4-BE49-F238E27FC236}">
              <a16:creationId xmlns:a16="http://schemas.microsoft.com/office/drawing/2014/main" id="{A6AC532D-F412-4E1E-B2C5-C4DF82179B9E}"/>
            </a:ext>
          </a:extLst>
        </xdr:cNvPr>
        <xdr:cNvSpPr/>
      </xdr:nvSpPr>
      <xdr:spPr>
        <a:xfrm>
          <a:off x="1945894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940" name="【庁舎】&#10;一人当たり面積該当値テキスト">
          <a:extLst>
            <a:ext uri="{FF2B5EF4-FFF2-40B4-BE49-F238E27FC236}">
              <a16:creationId xmlns:a16="http://schemas.microsoft.com/office/drawing/2014/main" id="{A09C3A54-080D-4551-A0D6-4C2AFB717769}"/>
            </a:ext>
          </a:extLst>
        </xdr:cNvPr>
        <xdr:cNvSpPr txBox="1"/>
      </xdr:nvSpPr>
      <xdr:spPr>
        <a:xfrm>
          <a:off x="19547840"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941" name="楕円 940">
          <a:extLst>
            <a:ext uri="{FF2B5EF4-FFF2-40B4-BE49-F238E27FC236}">
              <a16:creationId xmlns:a16="http://schemas.microsoft.com/office/drawing/2014/main" id="{5FA85BCC-F9F9-4DB5-BD0E-ED8278F91E54}"/>
            </a:ext>
          </a:extLst>
        </xdr:cNvPr>
        <xdr:cNvSpPr/>
      </xdr:nvSpPr>
      <xdr:spPr>
        <a:xfrm>
          <a:off x="18735040" y="17810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91439</xdr:rowOff>
    </xdr:to>
    <xdr:cxnSp macro="">
      <xdr:nvCxnSpPr>
        <xdr:cNvPr id="942" name="直線コネクタ 941">
          <a:extLst>
            <a:ext uri="{FF2B5EF4-FFF2-40B4-BE49-F238E27FC236}">
              <a16:creationId xmlns:a16="http://schemas.microsoft.com/office/drawing/2014/main" id="{1339933A-4806-4BC7-8E46-2C2849D3374B}"/>
            </a:ext>
          </a:extLst>
        </xdr:cNvPr>
        <xdr:cNvCxnSpPr/>
      </xdr:nvCxnSpPr>
      <xdr:spPr>
        <a:xfrm flipV="1">
          <a:off x="18778220" y="1785747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943" name="楕円 942">
          <a:extLst>
            <a:ext uri="{FF2B5EF4-FFF2-40B4-BE49-F238E27FC236}">
              <a16:creationId xmlns:a16="http://schemas.microsoft.com/office/drawing/2014/main" id="{9ABD274C-C29F-4123-BE28-6294D1731164}"/>
            </a:ext>
          </a:extLst>
        </xdr:cNvPr>
        <xdr:cNvSpPr/>
      </xdr:nvSpPr>
      <xdr:spPr>
        <a:xfrm>
          <a:off x="1793748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95250</xdr:rowOff>
    </xdr:to>
    <xdr:cxnSp macro="">
      <xdr:nvCxnSpPr>
        <xdr:cNvPr id="944" name="直線コネクタ 943">
          <a:extLst>
            <a:ext uri="{FF2B5EF4-FFF2-40B4-BE49-F238E27FC236}">
              <a16:creationId xmlns:a16="http://schemas.microsoft.com/office/drawing/2014/main" id="{2228A5D5-F452-4AAB-AFB4-A5BDA4B5A6FC}"/>
            </a:ext>
          </a:extLst>
        </xdr:cNvPr>
        <xdr:cNvCxnSpPr/>
      </xdr:nvCxnSpPr>
      <xdr:spPr>
        <a:xfrm flipV="1">
          <a:off x="17988280" y="1786127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44450</xdr:rowOff>
    </xdr:from>
    <xdr:to>
      <xdr:col>102</xdr:col>
      <xdr:colOff>165100</xdr:colOff>
      <xdr:row>106</xdr:row>
      <xdr:rowOff>146050</xdr:rowOff>
    </xdr:to>
    <xdr:sp macro="" textlink="">
      <xdr:nvSpPr>
        <xdr:cNvPr id="945" name="楕円 944">
          <a:extLst>
            <a:ext uri="{FF2B5EF4-FFF2-40B4-BE49-F238E27FC236}">
              <a16:creationId xmlns:a16="http://schemas.microsoft.com/office/drawing/2014/main" id="{FBAB4D46-11F7-49AE-A46C-01D9D2A84562}"/>
            </a:ext>
          </a:extLst>
        </xdr:cNvPr>
        <xdr:cNvSpPr/>
      </xdr:nvSpPr>
      <xdr:spPr>
        <a:xfrm>
          <a:off x="1716278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95250</xdr:rowOff>
    </xdr:to>
    <xdr:cxnSp macro="">
      <xdr:nvCxnSpPr>
        <xdr:cNvPr id="946" name="直線コネクタ 945">
          <a:extLst>
            <a:ext uri="{FF2B5EF4-FFF2-40B4-BE49-F238E27FC236}">
              <a16:creationId xmlns:a16="http://schemas.microsoft.com/office/drawing/2014/main" id="{39A275CA-66FB-4257-AF2E-B27ED6BC3135}"/>
            </a:ext>
          </a:extLst>
        </xdr:cNvPr>
        <xdr:cNvCxnSpPr/>
      </xdr:nvCxnSpPr>
      <xdr:spPr>
        <a:xfrm>
          <a:off x="17213580" y="17865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7" name="楕円 946">
          <a:extLst>
            <a:ext uri="{FF2B5EF4-FFF2-40B4-BE49-F238E27FC236}">
              <a16:creationId xmlns:a16="http://schemas.microsoft.com/office/drawing/2014/main" id="{53077CA2-1795-4031-9A20-5CBD8283EC43}"/>
            </a:ext>
          </a:extLst>
        </xdr:cNvPr>
        <xdr:cNvSpPr/>
      </xdr:nvSpPr>
      <xdr:spPr>
        <a:xfrm>
          <a:off x="1638808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95250</xdr:rowOff>
    </xdr:from>
    <xdr:to>
      <xdr:col>102</xdr:col>
      <xdr:colOff>114300</xdr:colOff>
      <xdr:row>106</xdr:row>
      <xdr:rowOff>99061</xdr:rowOff>
    </xdr:to>
    <xdr:cxnSp macro="">
      <xdr:nvCxnSpPr>
        <xdr:cNvPr id="948" name="直線コネクタ 947">
          <a:extLst>
            <a:ext uri="{FF2B5EF4-FFF2-40B4-BE49-F238E27FC236}">
              <a16:creationId xmlns:a16="http://schemas.microsoft.com/office/drawing/2014/main" id="{6F12B52E-DE79-451B-85B4-6EB7DC58C772}"/>
            </a:ext>
          </a:extLst>
        </xdr:cNvPr>
        <xdr:cNvCxnSpPr/>
      </xdr:nvCxnSpPr>
      <xdr:spPr>
        <a:xfrm flipV="1">
          <a:off x="16431260" y="1786509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a:extLst>
            <a:ext uri="{FF2B5EF4-FFF2-40B4-BE49-F238E27FC236}">
              <a16:creationId xmlns:a16="http://schemas.microsoft.com/office/drawing/2014/main" id="{BB5D4DA8-1BBD-4644-98F1-230236C83FD1}"/>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0" name="n_2aveValue【庁舎】&#10;一人当たり面積">
          <a:extLst>
            <a:ext uri="{FF2B5EF4-FFF2-40B4-BE49-F238E27FC236}">
              <a16:creationId xmlns:a16="http://schemas.microsoft.com/office/drawing/2014/main" id="{878AE7DC-0A6F-41D8-8478-5CE9CBC393B2}"/>
            </a:ext>
          </a:extLst>
        </xdr:cNvPr>
        <xdr:cNvSpPr txBox="1"/>
      </xdr:nvSpPr>
      <xdr:spPr>
        <a:xfrm>
          <a:off x="177762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1" name="n_3aveValue【庁舎】&#10;一人当たり面積">
          <a:extLst>
            <a:ext uri="{FF2B5EF4-FFF2-40B4-BE49-F238E27FC236}">
              <a16:creationId xmlns:a16="http://schemas.microsoft.com/office/drawing/2014/main" id="{D095B986-FAA0-4685-91A0-7C2D01287ECF}"/>
            </a:ext>
          </a:extLst>
        </xdr:cNvPr>
        <xdr:cNvSpPr txBox="1"/>
      </xdr:nvSpPr>
      <xdr:spPr>
        <a:xfrm>
          <a:off x="170015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2" name="n_4aveValue【庁舎】&#10;一人当たり面積">
          <a:extLst>
            <a:ext uri="{FF2B5EF4-FFF2-40B4-BE49-F238E27FC236}">
              <a16:creationId xmlns:a16="http://schemas.microsoft.com/office/drawing/2014/main" id="{D4A86659-4886-4BA4-B3CB-F325EAB6CEFD}"/>
            </a:ext>
          </a:extLst>
        </xdr:cNvPr>
        <xdr:cNvSpPr txBox="1"/>
      </xdr:nvSpPr>
      <xdr:spPr>
        <a:xfrm>
          <a:off x="162268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953" name="n_1mainValue【庁舎】&#10;一人当たり面積">
          <a:extLst>
            <a:ext uri="{FF2B5EF4-FFF2-40B4-BE49-F238E27FC236}">
              <a16:creationId xmlns:a16="http://schemas.microsoft.com/office/drawing/2014/main" id="{3F3F2D8E-64C4-46E2-AF2B-9385873CEAB6}"/>
            </a:ext>
          </a:extLst>
        </xdr:cNvPr>
        <xdr:cNvSpPr txBox="1"/>
      </xdr:nvSpPr>
      <xdr:spPr>
        <a:xfrm>
          <a:off x="1856112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954" name="n_2mainValue【庁舎】&#10;一人当たり面積">
          <a:extLst>
            <a:ext uri="{FF2B5EF4-FFF2-40B4-BE49-F238E27FC236}">
              <a16:creationId xmlns:a16="http://schemas.microsoft.com/office/drawing/2014/main" id="{3EB43320-82E3-4290-9DC4-80A78E88515D}"/>
            </a:ext>
          </a:extLst>
        </xdr:cNvPr>
        <xdr:cNvSpPr txBox="1"/>
      </xdr:nvSpPr>
      <xdr:spPr>
        <a:xfrm>
          <a:off x="17776267" y="1790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137177</xdr:rowOff>
    </xdr:from>
    <xdr:ext cx="469744" cy="259045"/>
    <xdr:sp macro="" textlink="">
      <xdr:nvSpPr>
        <xdr:cNvPr id="955" name="n_3mainValue【庁舎】&#10;一人当たり面積">
          <a:extLst>
            <a:ext uri="{FF2B5EF4-FFF2-40B4-BE49-F238E27FC236}">
              <a16:creationId xmlns:a16="http://schemas.microsoft.com/office/drawing/2014/main" id="{E6BCE0FF-F876-4F23-A229-7821CBD08C3C}"/>
            </a:ext>
          </a:extLst>
        </xdr:cNvPr>
        <xdr:cNvSpPr txBox="1"/>
      </xdr:nvSpPr>
      <xdr:spPr>
        <a:xfrm>
          <a:off x="17001567" y="1790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6" name="n_4mainValue【庁舎】&#10;一人当たり面積">
          <a:extLst>
            <a:ext uri="{FF2B5EF4-FFF2-40B4-BE49-F238E27FC236}">
              <a16:creationId xmlns:a16="http://schemas.microsoft.com/office/drawing/2014/main" id="{B8FE32B8-9696-418B-A422-D8F9C25793D7}"/>
            </a:ext>
          </a:extLst>
        </xdr:cNvPr>
        <xdr:cNvSpPr txBox="1"/>
      </xdr:nvSpPr>
      <xdr:spPr>
        <a:xfrm>
          <a:off x="162268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150B062-4C8E-4F5A-9669-EA2AB5FE4F0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12B64DF-2CDB-4BD1-BC88-71ED12D965A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B124B6BC-A3B1-4774-ADBE-996F058D339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有形固定資産減価償却率が類似団体内平均値を大きく上回っている施設は、図書館であり、昭和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月に建設以来、築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年以上経過していることから、有形固定資産減価償却率は高い数値となっている。今後、適切な維持管理等の判断を早期に行う必要があることから、効果的な管理運営方法と併せて検討を行っていく。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一方、一般廃棄物処理施設は、類似団体内平均値を大きく下回っており、主な要因としては、岸和田市貝塚市クリーンセンターの築年数が比較的浅いことなどが挙げられる。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85603291</v>
      </c>
      <c r="BO4" s="371"/>
      <c r="BP4" s="371"/>
      <c r="BQ4" s="371"/>
      <c r="BR4" s="371"/>
      <c r="BS4" s="371"/>
      <c r="BT4" s="371"/>
      <c r="BU4" s="372"/>
      <c r="BV4" s="370">
        <v>87757768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5.0999999999999996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84143922</v>
      </c>
      <c r="BO5" s="408"/>
      <c r="BP5" s="408"/>
      <c r="BQ5" s="408"/>
      <c r="BR5" s="408"/>
      <c r="BS5" s="408"/>
      <c r="BT5" s="408"/>
      <c r="BU5" s="409"/>
      <c r="BV5" s="407">
        <v>85320446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96.4</v>
      </c>
      <c r="CU5" s="405"/>
      <c r="CV5" s="405"/>
      <c r="CW5" s="405"/>
      <c r="CX5" s="405"/>
      <c r="CY5" s="405"/>
      <c r="CZ5" s="405"/>
      <c r="DA5" s="406"/>
      <c r="DB5" s="404">
        <v>92.4</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1459369</v>
      </c>
      <c r="BO6" s="408"/>
      <c r="BP6" s="408"/>
      <c r="BQ6" s="408"/>
      <c r="BR6" s="408"/>
      <c r="BS6" s="408"/>
      <c r="BT6" s="408"/>
      <c r="BU6" s="409"/>
      <c r="BV6" s="407">
        <v>2437322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99.5</v>
      </c>
      <c r="CU6" s="445"/>
      <c r="CV6" s="445"/>
      <c r="CW6" s="445"/>
      <c r="CX6" s="445"/>
      <c r="CY6" s="445"/>
      <c r="CZ6" s="445"/>
      <c r="DA6" s="446"/>
      <c r="DB6" s="444">
        <v>96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490038</v>
      </c>
      <c r="BO7" s="408"/>
      <c r="BP7" s="408"/>
      <c r="BQ7" s="408"/>
      <c r="BR7" s="408"/>
      <c r="BS7" s="408"/>
      <c r="BT7" s="408"/>
      <c r="BU7" s="409"/>
      <c r="BV7" s="407">
        <v>160975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44155754</v>
      </c>
      <c r="CU7" s="408"/>
      <c r="CV7" s="408"/>
      <c r="CW7" s="408"/>
      <c r="CX7" s="408"/>
      <c r="CY7" s="408"/>
      <c r="CZ7" s="408"/>
      <c r="DA7" s="409"/>
      <c r="DB7" s="407">
        <v>44981916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969331</v>
      </c>
      <c r="BO8" s="408"/>
      <c r="BP8" s="408"/>
      <c r="BQ8" s="408"/>
      <c r="BR8" s="408"/>
      <c r="BS8" s="408"/>
      <c r="BT8" s="408"/>
      <c r="BU8" s="409"/>
      <c r="BV8" s="407">
        <v>2276347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190658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-1307016</v>
      </c>
      <c r="BO9" s="408"/>
      <c r="BP9" s="408"/>
      <c r="BQ9" s="408"/>
      <c r="BR9" s="408"/>
      <c r="BS9" s="408"/>
      <c r="BT9" s="408"/>
      <c r="BU9" s="409"/>
      <c r="BV9" s="407">
        <v>1476636</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14.9</v>
      </c>
      <c r="CU9" s="405"/>
      <c r="CV9" s="405"/>
      <c r="CW9" s="405"/>
      <c r="CX9" s="405"/>
      <c r="CY9" s="405"/>
      <c r="CZ9" s="405"/>
      <c r="DA9" s="406"/>
      <c r="DB9" s="404">
        <v>12.5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194911</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479</v>
      </c>
      <c r="BO10" s="408"/>
      <c r="BP10" s="408"/>
      <c r="BQ10" s="408"/>
      <c r="BR10" s="408"/>
      <c r="BS10" s="408"/>
      <c r="BT10" s="408"/>
      <c r="BU10" s="409"/>
      <c r="BV10" s="407">
        <v>1770365</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189396</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121</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186212</v>
      </c>
      <c r="S13" s="492"/>
      <c r="T13" s="492"/>
      <c r="U13" s="492"/>
      <c r="V13" s="493"/>
      <c r="W13" s="423" t="s">
        <v>140</v>
      </c>
      <c r="X13" s="424"/>
      <c r="Y13" s="424"/>
      <c r="Z13" s="424"/>
      <c r="AA13" s="424"/>
      <c r="AB13" s="414"/>
      <c r="AC13" s="458">
        <v>1100</v>
      </c>
      <c r="AD13" s="459"/>
      <c r="AE13" s="459"/>
      <c r="AF13" s="459"/>
      <c r="AG13" s="501"/>
      <c r="AH13" s="458">
        <v>1098</v>
      </c>
      <c r="AI13" s="459"/>
      <c r="AJ13" s="459"/>
      <c r="AK13" s="459"/>
      <c r="AL13" s="460"/>
      <c r="AM13" s="436" t="s">
        <v>141</v>
      </c>
      <c r="AN13" s="437"/>
      <c r="AO13" s="437"/>
      <c r="AP13" s="437"/>
      <c r="AQ13" s="437"/>
      <c r="AR13" s="437"/>
      <c r="AS13" s="437"/>
      <c r="AT13" s="438"/>
      <c r="AU13" s="439" t="s">
        <v>110</v>
      </c>
      <c r="AV13" s="440"/>
      <c r="AW13" s="440"/>
      <c r="AX13" s="440"/>
      <c r="AY13" s="441" t="s">
        <v>142</v>
      </c>
      <c r="AZ13" s="442"/>
      <c r="BA13" s="442"/>
      <c r="BB13" s="442"/>
      <c r="BC13" s="442"/>
      <c r="BD13" s="442"/>
      <c r="BE13" s="442"/>
      <c r="BF13" s="442"/>
      <c r="BG13" s="442"/>
      <c r="BH13" s="442"/>
      <c r="BI13" s="442"/>
      <c r="BJ13" s="442"/>
      <c r="BK13" s="442"/>
      <c r="BL13" s="442"/>
      <c r="BM13" s="443"/>
      <c r="BN13" s="407">
        <v>-1306537</v>
      </c>
      <c r="BO13" s="408"/>
      <c r="BP13" s="408"/>
      <c r="BQ13" s="408"/>
      <c r="BR13" s="408"/>
      <c r="BS13" s="408"/>
      <c r="BT13" s="408"/>
      <c r="BU13" s="409"/>
      <c r="BV13" s="407">
        <v>3247001</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6.1</v>
      </c>
      <c r="CU13" s="405"/>
      <c r="CV13" s="405"/>
      <c r="CW13" s="405"/>
      <c r="CX13" s="405"/>
      <c r="CY13" s="405"/>
      <c r="CZ13" s="405"/>
      <c r="DA13" s="406"/>
      <c r="DB13" s="404">
        <v>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190853</v>
      </c>
      <c r="S14" s="492"/>
      <c r="T14" s="492"/>
      <c r="U14" s="492"/>
      <c r="V14" s="493"/>
      <c r="W14" s="397"/>
      <c r="X14" s="398"/>
      <c r="Y14" s="398"/>
      <c r="Z14" s="398"/>
      <c r="AA14" s="398"/>
      <c r="AB14" s="387"/>
      <c r="AC14" s="494">
        <v>1.5</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146</v>
      </c>
      <c r="CU14" s="506"/>
      <c r="CV14" s="506"/>
      <c r="CW14" s="506"/>
      <c r="CX14" s="506"/>
      <c r="CY14" s="506"/>
      <c r="CZ14" s="506"/>
      <c r="DA14" s="507"/>
      <c r="DB14" s="505" t="s">
        <v>146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188106</v>
      </c>
      <c r="S15" s="492"/>
      <c r="T15" s="492"/>
      <c r="U15" s="492"/>
      <c r="V15" s="493"/>
      <c r="W15" s="423" t="s">
        <v>148</v>
      </c>
      <c r="X15" s="424"/>
      <c r="Y15" s="424"/>
      <c r="Z15" s="424"/>
      <c r="AA15" s="424"/>
      <c r="AB15" s="414"/>
      <c r="AC15" s="458">
        <v>18071</v>
      </c>
      <c r="AD15" s="459"/>
      <c r="AE15" s="459"/>
      <c r="AF15" s="459"/>
      <c r="AG15" s="501"/>
      <c r="AH15" s="458">
        <v>19959</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22398772</v>
      </c>
      <c r="BO15" s="371"/>
      <c r="BP15" s="371"/>
      <c r="BQ15" s="371"/>
      <c r="BR15" s="371"/>
      <c r="BS15" s="371"/>
      <c r="BT15" s="371"/>
      <c r="BU15" s="372"/>
      <c r="BV15" s="370">
        <v>21543487</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24.3</v>
      </c>
      <c r="AD16" s="495"/>
      <c r="AE16" s="495"/>
      <c r="AF16" s="495"/>
      <c r="AG16" s="496"/>
      <c r="AH16" s="494">
        <v>25.5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36624119</v>
      </c>
      <c r="BO16" s="408"/>
      <c r="BP16" s="408"/>
      <c r="BQ16" s="408"/>
      <c r="BR16" s="408"/>
      <c r="BS16" s="408"/>
      <c r="BT16" s="408"/>
      <c r="BU16" s="409"/>
      <c r="BV16" s="407">
        <v>35963631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55230</v>
      </c>
      <c r="AD17" s="459"/>
      <c r="AE17" s="459"/>
      <c r="AF17" s="459"/>
      <c r="AG17" s="501"/>
      <c r="AH17" s="458">
        <v>57065</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28366210</v>
      </c>
      <c r="BO17" s="408"/>
      <c r="BP17" s="408"/>
      <c r="BQ17" s="408"/>
      <c r="BR17" s="408"/>
      <c r="BS17" s="408"/>
      <c r="BT17" s="408"/>
      <c r="BU17" s="409"/>
      <c r="BV17" s="407">
        <v>27315228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72.72</v>
      </c>
      <c r="M18" s="531"/>
      <c r="N18" s="531"/>
      <c r="O18" s="531"/>
      <c r="P18" s="531"/>
      <c r="Q18" s="531"/>
      <c r="R18" s="532"/>
      <c r="S18" s="532"/>
      <c r="T18" s="532"/>
      <c r="U18" s="532"/>
      <c r="V18" s="533"/>
      <c r="W18" s="425"/>
      <c r="X18" s="426"/>
      <c r="Y18" s="426"/>
      <c r="Z18" s="426"/>
      <c r="AA18" s="426"/>
      <c r="AB18" s="417"/>
      <c r="AC18" s="534">
        <v>74.2</v>
      </c>
      <c r="AD18" s="535"/>
      <c r="AE18" s="535"/>
      <c r="AF18" s="535"/>
      <c r="AG18" s="536"/>
      <c r="AH18" s="534">
        <v>73</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43653898</v>
      </c>
      <c r="BO18" s="408"/>
      <c r="BP18" s="408"/>
      <c r="BQ18" s="408"/>
      <c r="BR18" s="408"/>
      <c r="BS18" s="408"/>
      <c r="BT18" s="408"/>
      <c r="BU18" s="409"/>
      <c r="BV18" s="407">
        <v>41649177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2622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52318060</v>
      </c>
      <c r="BO19" s="408"/>
      <c r="BP19" s="408"/>
      <c r="BQ19" s="408"/>
      <c r="BR19" s="408"/>
      <c r="BS19" s="408"/>
      <c r="BT19" s="408"/>
      <c r="BU19" s="409"/>
      <c r="BV19" s="407">
        <v>53464583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79073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53433296</v>
      </c>
      <c r="BO22" s="371"/>
      <c r="BP22" s="371"/>
      <c r="BQ22" s="371"/>
      <c r="BR22" s="371"/>
      <c r="BS22" s="371"/>
      <c r="BT22" s="371"/>
      <c r="BU22" s="372"/>
      <c r="BV22" s="370">
        <v>58261587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45076278</v>
      </c>
      <c r="BO23" s="408"/>
      <c r="BP23" s="408"/>
      <c r="BQ23" s="408"/>
      <c r="BR23" s="408"/>
      <c r="BS23" s="408"/>
      <c r="BT23" s="408"/>
      <c r="BU23" s="409"/>
      <c r="BV23" s="407">
        <v>46530453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9900</v>
      </c>
      <c r="R24" s="459"/>
      <c r="S24" s="459"/>
      <c r="T24" s="459"/>
      <c r="U24" s="459"/>
      <c r="V24" s="501"/>
      <c r="W24" s="553"/>
      <c r="X24" s="554"/>
      <c r="Y24" s="555"/>
      <c r="Z24" s="457" t="s">
        <v>173</v>
      </c>
      <c r="AA24" s="437"/>
      <c r="AB24" s="437"/>
      <c r="AC24" s="437"/>
      <c r="AD24" s="437"/>
      <c r="AE24" s="437"/>
      <c r="AF24" s="437"/>
      <c r="AG24" s="438"/>
      <c r="AH24" s="458">
        <v>1184</v>
      </c>
      <c r="AI24" s="459"/>
      <c r="AJ24" s="459"/>
      <c r="AK24" s="459"/>
      <c r="AL24" s="501"/>
      <c r="AM24" s="458">
        <v>3625408</v>
      </c>
      <c r="AN24" s="459"/>
      <c r="AO24" s="459"/>
      <c r="AP24" s="459"/>
      <c r="AQ24" s="459"/>
      <c r="AR24" s="501"/>
      <c r="AS24" s="458">
        <v>3062</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22822998</v>
      </c>
      <c r="BO24" s="408"/>
      <c r="BP24" s="408"/>
      <c r="BQ24" s="408"/>
      <c r="BR24" s="408"/>
      <c r="BS24" s="408"/>
      <c r="BT24" s="408"/>
      <c r="BU24" s="409"/>
      <c r="BV24" s="407">
        <v>26345031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8500</v>
      </c>
      <c r="R25" s="459"/>
      <c r="S25" s="459"/>
      <c r="T25" s="459"/>
      <c r="U25" s="459"/>
      <c r="V25" s="501"/>
      <c r="W25" s="553"/>
      <c r="X25" s="554"/>
      <c r="Y25" s="555"/>
      <c r="Z25" s="457" t="s">
        <v>176</v>
      </c>
      <c r="AA25" s="437"/>
      <c r="AB25" s="437"/>
      <c r="AC25" s="437"/>
      <c r="AD25" s="437"/>
      <c r="AE25" s="437"/>
      <c r="AF25" s="437"/>
      <c r="AG25" s="438"/>
      <c r="AH25" s="458">
        <v>178</v>
      </c>
      <c r="AI25" s="459"/>
      <c r="AJ25" s="459"/>
      <c r="AK25" s="459"/>
      <c r="AL25" s="501"/>
      <c r="AM25" s="458">
        <v>565862</v>
      </c>
      <c r="AN25" s="459"/>
      <c r="AO25" s="459"/>
      <c r="AP25" s="459"/>
      <c r="AQ25" s="459"/>
      <c r="AR25" s="501"/>
      <c r="AS25" s="458">
        <v>3179</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6315631</v>
      </c>
      <c r="BO25" s="371"/>
      <c r="BP25" s="371"/>
      <c r="BQ25" s="371"/>
      <c r="BR25" s="371"/>
      <c r="BS25" s="371"/>
      <c r="BT25" s="371"/>
      <c r="BU25" s="372"/>
      <c r="BV25" s="370">
        <v>7420253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7500</v>
      </c>
      <c r="R26" s="459"/>
      <c r="S26" s="459"/>
      <c r="T26" s="459"/>
      <c r="U26" s="459"/>
      <c r="V26" s="501"/>
      <c r="W26" s="553"/>
      <c r="X26" s="554"/>
      <c r="Y26" s="555"/>
      <c r="Z26" s="457" t="s">
        <v>179</v>
      </c>
      <c r="AA26" s="559"/>
      <c r="AB26" s="559"/>
      <c r="AC26" s="559"/>
      <c r="AD26" s="559"/>
      <c r="AE26" s="559"/>
      <c r="AF26" s="559"/>
      <c r="AG26" s="560"/>
      <c r="AH26" s="458">
        <v>130</v>
      </c>
      <c r="AI26" s="459"/>
      <c r="AJ26" s="459"/>
      <c r="AK26" s="459"/>
      <c r="AL26" s="501"/>
      <c r="AM26" s="458">
        <v>412620</v>
      </c>
      <c r="AN26" s="459"/>
      <c r="AO26" s="459"/>
      <c r="AP26" s="459"/>
      <c r="AQ26" s="459"/>
      <c r="AR26" s="501"/>
      <c r="AS26" s="458">
        <v>3174</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825725</v>
      </c>
      <c r="BO26" s="408"/>
      <c r="BP26" s="408"/>
      <c r="BQ26" s="408"/>
      <c r="BR26" s="408"/>
      <c r="BS26" s="408"/>
      <c r="BT26" s="408"/>
      <c r="BU26" s="409"/>
      <c r="BV26" s="407">
        <v>552236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6600</v>
      </c>
      <c r="R27" s="459"/>
      <c r="S27" s="459"/>
      <c r="T27" s="459"/>
      <c r="U27" s="459"/>
      <c r="V27" s="501"/>
      <c r="W27" s="553"/>
      <c r="X27" s="554"/>
      <c r="Y27" s="555"/>
      <c r="Z27" s="457" t="s">
        <v>182</v>
      </c>
      <c r="AA27" s="437"/>
      <c r="AB27" s="437"/>
      <c r="AC27" s="437"/>
      <c r="AD27" s="437"/>
      <c r="AE27" s="437"/>
      <c r="AF27" s="437"/>
      <c r="AG27" s="438"/>
      <c r="AH27" s="458">
        <v>110</v>
      </c>
      <c r="AI27" s="459"/>
      <c r="AJ27" s="459"/>
      <c r="AK27" s="459"/>
      <c r="AL27" s="501"/>
      <c r="AM27" s="458">
        <v>404663</v>
      </c>
      <c r="AN27" s="459"/>
      <c r="AO27" s="459"/>
      <c r="AP27" s="459"/>
      <c r="AQ27" s="459"/>
      <c r="AR27" s="501"/>
      <c r="AS27" s="458">
        <v>3679</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2213436</v>
      </c>
      <c r="BO27" s="527"/>
      <c r="BP27" s="527"/>
      <c r="BQ27" s="527"/>
      <c r="BR27" s="527"/>
      <c r="BS27" s="527"/>
      <c r="BT27" s="527"/>
      <c r="BU27" s="528"/>
      <c r="BV27" s="526">
        <v>2213436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6300</v>
      </c>
      <c r="R28" s="459"/>
      <c r="S28" s="459"/>
      <c r="T28" s="459"/>
      <c r="U28" s="459"/>
      <c r="V28" s="501"/>
      <c r="W28" s="553"/>
      <c r="X28" s="554"/>
      <c r="Y28" s="555"/>
      <c r="Z28" s="457" t="s">
        <v>185</v>
      </c>
      <c r="AA28" s="437"/>
      <c r="AB28" s="437"/>
      <c r="AC28" s="437"/>
      <c r="AD28" s="437"/>
      <c r="AE28" s="437"/>
      <c r="AF28" s="437"/>
      <c r="AG28" s="438"/>
      <c r="AH28" s="458">
        <v>31</v>
      </c>
      <c r="AI28" s="459"/>
      <c r="AJ28" s="459"/>
      <c r="AK28" s="459"/>
      <c r="AL28" s="501"/>
      <c r="AM28" s="458">
        <v>88350</v>
      </c>
      <c r="AN28" s="459"/>
      <c r="AO28" s="459"/>
      <c r="AP28" s="459"/>
      <c r="AQ28" s="459"/>
      <c r="AR28" s="501"/>
      <c r="AS28" s="458">
        <v>2850</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5120044</v>
      </c>
      <c r="BO28" s="371"/>
      <c r="BP28" s="371"/>
      <c r="BQ28" s="371"/>
      <c r="BR28" s="371"/>
      <c r="BS28" s="371"/>
      <c r="BT28" s="371"/>
      <c r="BU28" s="372"/>
      <c r="BV28" s="370">
        <v>5119565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22</v>
      </c>
      <c r="M29" s="459"/>
      <c r="N29" s="459"/>
      <c r="O29" s="459"/>
      <c r="P29" s="501"/>
      <c r="Q29" s="458">
        <v>6000</v>
      </c>
      <c r="R29" s="459"/>
      <c r="S29" s="459"/>
      <c r="T29" s="459"/>
      <c r="U29" s="459"/>
      <c r="V29" s="501"/>
      <c r="W29" s="556"/>
      <c r="X29" s="557"/>
      <c r="Y29" s="558"/>
      <c r="Z29" s="457" t="s">
        <v>188</v>
      </c>
      <c r="AA29" s="437"/>
      <c r="AB29" s="437"/>
      <c r="AC29" s="437"/>
      <c r="AD29" s="437"/>
      <c r="AE29" s="437"/>
      <c r="AF29" s="437"/>
      <c r="AG29" s="438"/>
      <c r="AH29" s="458">
        <v>1325</v>
      </c>
      <c r="AI29" s="459"/>
      <c r="AJ29" s="459"/>
      <c r="AK29" s="459"/>
      <c r="AL29" s="501"/>
      <c r="AM29" s="458">
        <v>4118421</v>
      </c>
      <c r="AN29" s="459"/>
      <c r="AO29" s="459"/>
      <c r="AP29" s="459"/>
      <c r="AQ29" s="459"/>
      <c r="AR29" s="501"/>
      <c r="AS29" s="458">
        <v>3108</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1918454</v>
      </c>
      <c r="BO29" s="408"/>
      <c r="BP29" s="408"/>
      <c r="BQ29" s="408"/>
      <c r="BR29" s="408"/>
      <c r="BS29" s="408"/>
      <c r="BT29" s="408"/>
      <c r="BU29" s="409"/>
      <c r="BV29" s="407">
        <v>718453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7835013</v>
      </c>
      <c r="BO30" s="527"/>
      <c r="BP30" s="527"/>
      <c r="BQ30" s="527"/>
      <c r="BR30" s="527"/>
      <c r="BS30" s="527"/>
      <c r="BT30" s="527"/>
      <c r="BU30" s="528"/>
      <c r="BV30" s="526">
        <v>7380056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199</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204</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岸和田市貝塚市清掃施設組合（一般会計）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岸和田市公園緑化協会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大阪府都市競艇企業団（ﾓｰﾀｰﾎﾞｰﾄ競走事業会計）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自転車競技事業特別会計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AWr2JEpTNPMjJXxoc5Lvh02BW/numIel/zchVexoQ3CwcVKkj+BCZtMrgUIRVsdqZbc2bH8JDtqTg40mULcCA==" saltValue="AQLS10sObYBi91SDXb0Q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25329865</v>
      </c>
      <c r="S5" s="613"/>
      <c r="T5" s="613"/>
      <c r="U5" s="613"/>
      <c r="V5" s="613"/>
      <c r="W5" s="613"/>
      <c r="X5" s="613"/>
      <c r="Y5" s="614"/>
      <c r="Z5" s="615">
        <v>29.6</v>
      </c>
      <c r="AA5" s="615"/>
      <c r="AB5" s="615"/>
      <c r="AC5" s="615"/>
      <c r="AD5" s="616">
        <v>23325917</v>
      </c>
      <c r="AE5" s="616"/>
      <c r="AF5" s="616"/>
      <c r="AG5" s="616"/>
      <c r="AH5" s="616"/>
      <c r="AI5" s="616"/>
      <c r="AJ5" s="616"/>
      <c r="AK5" s="616"/>
      <c r="AL5" s="617">
        <v>53.2</v>
      </c>
      <c r="AM5" s="618"/>
      <c r="AN5" s="618"/>
      <c r="AO5" s="619"/>
      <c r="AP5" s="609" t="s">
        <v>230</v>
      </c>
      <c r="AQ5" s="610"/>
      <c r="AR5" s="610"/>
      <c r="AS5" s="610"/>
      <c r="AT5" s="610"/>
      <c r="AU5" s="610"/>
      <c r="AV5" s="610"/>
      <c r="AW5" s="610"/>
      <c r="AX5" s="610"/>
      <c r="AY5" s="610"/>
      <c r="AZ5" s="610"/>
      <c r="BA5" s="610"/>
      <c r="BB5" s="610"/>
      <c r="BC5" s="610"/>
      <c r="BD5" s="610"/>
      <c r="BE5" s="610"/>
      <c r="BF5" s="611"/>
      <c r="BG5" s="623">
        <v>23323991</v>
      </c>
      <c r="BH5" s="624"/>
      <c r="BI5" s="624"/>
      <c r="BJ5" s="624"/>
      <c r="BK5" s="624"/>
      <c r="BL5" s="624"/>
      <c r="BM5" s="624"/>
      <c r="BN5" s="625"/>
      <c r="BO5" s="626">
        <v>92.1</v>
      </c>
      <c r="BP5" s="626"/>
      <c r="BQ5" s="626"/>
      <c r="BR5" s="626"/>
      <c r="BS5" s="627">
        <v>180682</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366360</v>
      </c>
      <c r="S6" s="624"/>
      <c r="T6" s="624"/>
      <c r="U6" s="624"/>
      <c r="V6" s="624"/>
      <c r="W6" s="624"/>
      <c r="X6" s="624"/>
      <c r="Y6" s="625"/>
      <c r="Z6" s="626">
        <v>0.4</v>
      </c>
      <c r="AA6" s="626"/>
      <c r="AB6" s="626"/>
      <c r="AC6" s="626"/>
      <c r="AD6" s="627">
        <v>366360</v>
      </c>
      <c r="AE6" s="627"/>
      <c r="AF6" s="627"/>
      <c r="AG6" s="627"/>
      <c r="AH6" s="627"/>
      <c r="AI6" s="627"/>
      <c r="AJ6" s="627"/>
      <c r="AK6" s="627"/>
      <c r="AL6" s="628">
        <v>0.8</v>
      </c>
      <c r="AM6" s="629"/>
      <c r="AN6" s="629"/>
      <c r="AO6" s="630"/>
      <c r="AP6" s="620" t="s">
        <v>235</v>
      </c>
      <c r="AQ6" s="621"/>
      <c r="AR6" s="621"/>
      <c r="AS6" s="621"/>
      <c r="AT6" s="621"/>
      <c r="AU6" s="621"/>
      <c r="AV6" s="621"/>
      <c r="AW6" s="621"/>
      <c r="AX6" s="621"/>
      <c r="AY6" s="621"/>
      <c r="AZ6" s="621"/>
      <c r="BA6" s="621"/>
      <c r="BB6" s="621"/>
      <c r="BC6" s="621"/>
      <c r="BD6" s="621"/>
      <c r="BE6" s="621"/>
      <c r="BF6" s="622"/>
      <c r="BG6" s="623">
        <v>23323991</v>
      </c>
      <c r="BH6" s="624"/>
      <c r="BI6" s="624"/>
      <c r="BJ6" s="624"/>
      <c r="BK6" s="624"/>
      <c r="BL6" s="624"/>
      <c r="BM6" s="624"/>
      <c r="BN6" s="625"/>
      <c r="BO6" s="626">
        <v>92.1</v>
      </c>
      <c r="BP6" s="626"/>
      <c r="BQ6" s="626"/>
      <c r="BR6" s="626"/>
      <c r="BS6" s="627">
        <v>180682</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401592</v>
      </c>
      <c r="CS6" s="624"/>
      <c r="CT6" s="624"/>
      <c r="CU6" s="624"/>
      <c r="CV6" s="624"/>
      <c r="CW6" s="624"/>
      <c r="CX6" s="624"/>
      <c r="CY6" s="625"/>
      <c r="CZ6" s="617">
        <v>0.5</v>
      </c>
      <c r="DA6" s="618"/>
      <c r="DB6" s="618"/>
      <c r="DC6" s="634"/>
      <c r="DD6" s="632" t="s">
        <v>237</v>
      </c>
      <c r="DE6" s="624"/>
      <c r="DF6" s="624"/>
      <c r="DG6" s="624"/>
      <c r="DH6" s="624"/>
      <c r="DI6" s="624"/>
      <c r="DJ6" s="624"/>
      <c r="DK6" s="624"/>
      <c r="DL6" s="624"/>
      <c r="DM6" s="624"/>
      <c r="DN6" s="624"/>
      <c r="DO6" s="624"/>
      <c r="DP6" s="625"/>
      <c r="DQ6" s="632">
        <v>401592</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22923</v>
      </c>
      <c r="S7" s="624"/>
      <c r="T7" s="624"/>
      <c r="U7" s="624"/>
      <c r="V7" s="624"/>
      <c r="W7" s="624"/>
      <c r="X7" s="624"/>
      <c r="Y7" s="625"/>
      <c r="Z7" s="626">
        <v>0</v>
      </c>
      <c r="AA7" s="626"/>
      <c r="AB7" s="626"/>
      <c r="AC7" s="626"/>
      <c r="AD7" s="627">
        <v>22923</v>
      </c>
      <c r="AE7" s="627"/>
      <c r="AF7" s="627"/>
      <c r="AG7" s="627"/>
      <c r="AH7" s="627"/>
      <c r="AI7" s="627"/>
      <c r="AJ7" s="627"/>
      <c r="AK7" s="627"/>
      <c r="AL7" s="628">
        <v>0.1</v>
      </c>
      <c r="AM7" s="629"/>
      <c r="AN7" s="629"/>
      <c r="AO7" s="630"/>
      <c r="AP7" s="620" t="s">
        <v>239</v>
      </c>
      <c r="AQ7" s="621"/>
      <c r="AR7" s="621"/>
      <c r="AS7" s="621"/>
      <c r="AT7" s="621"/>
      <c r="AU7" s="621"/>
      <c r="AV7" s="621"/>
      <c r="AW7" s="621"/>
      <c r="AX7" s="621"/>
      <c r="AY7" s="621"/>
      <c r="AZ7" s="621"/>
      <c r="BA7" s="621"/>
      <c r="BB7" s="621"/>
      <c r="BC7" s="621"/>
      <c r="BD7" s="621"/>
      <c r="BE7" s="621"/>
      <c r="BF7" s="622"/>
      <c r="BG7" s="623">
        <v>10932329</v>
      </c>
      <c r="BH7" s="624"/>
      <c r="BI7" s="624"/>
      <c r="BJ7" s="624"/>
      <c r="BK7" s="624"/>
      <c r="BL7" s="624"/>
      <c r="BM7" s="624"/>
      <c r="BN7" s="625"/>
      <c r="BO7" s="626">
        <v>43.2</v>
      </c>
      <c r="BP7" s="626"/>
      <c r="BQ7" s="626"/>
      <c r="BR7" s="626"/>
      <c r="BS7" s="627">
        <v>180682</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6612055</v>
      </c>
      <c r="CS7" s="624"/>
      <c r="CT7" s="624"/>
      <c r="CU7" s="624"/>
      <c r="CV7" s="624"/>
      <c r="CW7" s="624"/>
      <c r="CX7" s="624"/>
      <c r="CY7" s="625"/>
      <c r="CZ7" s="626">
        <v>7.9</v>
      </c>
      <c r="DA7" s="626"/>
      <c r="DB7" s="626"/>
      <c r="DC7" s="626"/>
      <c r="DD7" s="632">
        <v>75979</v>
      </c>
      <c r="DE7" s="624"/>
      <c r="DF7" s="624"/>
      <c r="DG7" s="624"/>
      <c r="DH7" s="624"/>
      <c r="DI7" s="624"/>
      <c r="DJ7" s="624"/>
      <c r="DK7" s="624"/>
      <c r="DL7" s="624"/>
      <c r="DM7" s="624"/>
      <c r="DN7" s="624"/>
      <c r="DO7" s="624"/>
      <c r="DP7" s="625"/>
      <c r="DQ7" s="632">
        <v>4872378</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191459</v>
      </c>
      <c r="S8" s="624"/>
      <c r="T8" s="624"/>
      <c r="U8" s="624"/>
      <c r="V8" s="624"/>
      <c r="W8" s="624"/>
      <c r="X8" s="624"/>
      <c r="Y8" s="625"/>
      <c r="Z8" s="626">
        <v>0.2</v>
      </c>
      <c r="AA8" s="626"/>
      <c r="AB8" s="626"/>
      <c r="AC8" s="626"/>
      <c r="AD8" s="627">
        <v>191459</v>
      </c>
      <c r="AE8" s="627"/>
      <c r="AF8" s="627"/>
      <c r="AG8" s="627"/>
      <c r="AH8" s="627"/>
      <c r="AI8" s="627"/>
      <c r="AJ8" s="627"/>
      <c r="AK8" s="627"/>
      <c r="AL8" s="628">
        <v>0.4</v>
      </c>
      <c r="AM8" s="629"/>
      <c r="AN8" s="629"/>
      <c r="AO8" s="630"/>
      <c r="AP8" s="620" t="s">
        <v>242</v>
      </c>
      <c r="AQ8" s="621"/>
      <c r="AR8" s="621"/>
      <c r="AS8" s="621"/>
      <c r="AT8" s="621"/>
      <c r="AU8" s="621"/>
      <c r="AV8" s="621"/>
      <c r="AW8" s="621"/>
      <c r="AX8" s="621"/>
      <c r="AY8" s="621"/>
      <c r="AZ8" s="621"/>
      <c r="BA8" s="621"/>
      <c r="BB8" s="621"/>
      <c r="BC8" s="621"/>
      <c r="BD8" s="621"/>
      <c r="BE8" s="621"/>
      <c r="BF8" s="622"/>
      <c r="BG8" s="623">
        <v>308851</v>
      </c>
      <c r="BH8" s="624"/>
      <c r="BI8" s="624"/>
      <c r="BJ8" s="624"/>
      <c r="BK8" s="624"/>
      <c r="BL8" s="624"/>
      <c r="BM8" s="624"/>
      <c r="BN8" s="625"/>
      <c r="BO8" s="626">
        <v>1.2</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43040145</v>
      </c>
      <c r="CS8" s="624"/>
      <c r="CT8" s="624"/>
      <c r="CU8" s="624"/>
      <c r="CV8" s="624"/>
      <c r="CW8" s="624"/>
      <c r="CX8" s="624"/>
      <c r="CY8" s="625"/>
      <c r="CZ8" s="626">
        <v>51.2</v>
      </c>
      <c r="DA8" s="626"/>
      <c r="DB8" s="626"/>
      <c r="DC8" s="626"/>
      <c r="DD8" s="632">
        <v>897052</v>
      </c>
      <c r="DE8" s="624"/>
      <c r="DF8" s="624"/>
      <c r="DG8" s="624"/>
      <c r="DH8" s="624"/>
      <c r="DI8" s="624"/>
      <c r="DJ8" s="624"/>
      <c r="DK8" s="624"/>
      <c r="DL8" s="624"/>
      <c r="DM8" s="624"/>
      <c r="DN8" s="624"/>
      <c r="DO8" s="624"/>
      <c r="DP8" s="625"/>
      <c r="DQ8" s="632">
        <v>17049613</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137066</v>
      </c>
      <c r="S9" s="624"/>
      <c r="T9" s="624"/>
      <c r="U9" s="624"/>
      <c r="V9" s="624"/>
      <c r="W9" s="624"/>
      <c r="X9" s="624"/>
      <c r="Y9" s="625"/>
      <c r="Z9" s="626">
        <v>0.2</v>
      </c>
      <c r="AA9" s="626"/>
      <c r="AB9" s="626"/>
      <c r="AC9" s="626"/>
      <c r="AD9" s="627">
        <v>137066</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9151782</v>
      </c>
      <c r="BH9" s="624"/>
      <c r="BI9" s="624"/>
      <c r="BJ9" s="624"/>
      <c r="BK9" s="624"/>
      <c r="BL9" s="624"/>
      <c r="BM9" s="624"/>
      <c r="BN9" s="625"/>
      <c r="BO9" s="626">
        <v>36.1</v>
      </c>
      <c r="BP9" s="626"/>
      <c r="BQ9" s="626"/>
      <c r="BR9" s="626"/>
      <c r="BS9" s="627" t="s">
        <v>237</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7821646</v>
      </c>
      <c r="CS9" s="624"/>
      <c r="CT9" s="624"/>
      <c r="CU9" s="624"/>
      <c r="CV9" s="624"/>
      <c r="CW9" s="624"/>
      <c r="CX9" s="624"/>
      <c r="CY9" s="625"/>
      <c r="CZ9" s="626">
        <v>9.3000000000000007</v>
      </c>
      <c r="DA9" s="626"/>
      <c r="DB9" s="626"/>
      <c r="DC9" s="626"/>
      <c r="DD9" s="632">
        <v>44103</v>
      </c>
      <c r="DE9" s="624"/>
      <c r="DF9" s="624"/>
      <c r="DG9" s="624"/>
      <c r="DH9" s="624"/>
      <c r="DI9" s="624"/>
      <c r="DJ9" s="624"/>
      <c r="DK9" s="624"/>
      <c r="DL9" s="624"/>
      <c r="DM9" s="624"/>
      <c r="DN9" s="624"/>
      <c r="DO9" s="624"/>
      <c r="DP9" s="625"/>
      <c r="DQ9" s="632">
        <v>6158988</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249</v>
      </c>
      <c r="AA10" s="626"/>
      <c r="AB10" s="626"/>
      <c r="AC10" s="626"/>
      <c r="AD10" s="627" t="s">
        <v>237</v>
      </c>
      <c r="AE10" s="627"/>
      <c r="AF10" s="627"/>
      <c r="AG10" s="627"/>
      <c r="AH10" s="627"/>
      <c r="AI10" s="627"/>
      <c r="AJ10" s="627"/>
      <c r="AK10" s="627"/>
      <c r="AL10" s="628" t="s">
        <v>249</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450959</v>
      </c>
      <c r="BH10" s="624"/>
      <c r="BI10" s="624"/>
      <c r="BJ10" s="624"/>
      <c r="BK10" s="624"/>
      <c r="BL10" s="624"/>
      <c r="BM10" s="624"/>
      <c r="BN10" s="625"/>
      <c r="BO10" s="626">
        <v>1.8</v>
      </c>
      <c r="BP10" s="626"/>
      <c r="BQ10" s="626"/>
      <c r="BR10" s="626"/>
      <c r="BS10" s="627" t="s">
        <v>249</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41316</v>
      </c>
      <c r="CS10" s="624"/>
      <c r="CT10" s="624"/>
      <c r="CU10" s="624"/>
      <c r="CV10" s="624"/>
      <c r="CW10" s="624"/>
      <c r="CX10" s="624"/>
      <c r="CY10" s="625"/>
      <c r="CZ10" s="626">
        <v>0</v>
      </c>
      <c r="DA10" s="626"/>
      <c r="DB10" s="626"/>
      <c r="DC10" s="626"/>
      <c r="DD10" s="632" t="s">
        <v>237</v>
      </c>
      <c r="DE10" s="624"/>
      <c r="DF10" s="624"/>
      <c r="DG10" s="624"/>
      <c r="DH10" s="624"/>
      <c r="DI10" s="624"/>
      <c r="DJ10" s="624"/>
      <c r="DK10" s="624"/>
      <c r="DL10" s="624"/>
      <c r="DM10" s="624"/>
      <c r="DN10" s="624"/>
      <c r="DO10" s="624"/>
      <c r="DP10" s="625"/>
      <c r="DQ10" s="632">
        <v>40572</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4357379</v>
      </c>
      <c r="S11" s="624"/>
      <c r="T11" s="624"/>
      <c r="U11" s="624"/>
      <c r="V11" s="624"/>
      <c r="W11" s="624"/>
      <c r="X11" s="624"/>
      <c r="Y11" s="625"/>
      <c r="Z11" s="628">
        <v>5.0999999999999996</v>
      </c>
      <c r="AA11" s="629"/>
      <c r="AB11" s="629"/>
      <c r="AC11" s="635"/>
      <c r="AD11" s="632">
        <v>4357379</v>
      </c>
      <c r="AE11" s="624"/>
      <c r="AF11" s="624"/>
      <c r="AG11" s="624"/>
      <c r="AH11" s="624"/>
      <c r="AI11" s="624"/>
      <c r="AJ11" s="624"/>
      <c r="AK11" s="625"/>
      <c r="AL11" s="628">
        <v>9.9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1020737</v>
      </c>
      <c r="BH11" s="624"/>
      <c r="BI11" s="624"/>
      <c r="BJ11" s="624"/>
      <c r="BK11" s="624"/>
      <c r="BL11" s="624"/>
      <c r="BM11" s="624"/>
      <c r="BN11" s="625"/>
      <c r="BO11" s="626">
        <v>4</v>
      </c>
      <c r="BP11" s="626"/>
      <c r="BQ11" s="626"/>
      <c r="BR11" s="626"/>
      <c r="BS11" s="627">
        <v>180682</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591274</v>
      </c>
      <c r="CS11" s="624"/>
      <c r="CT11" s="624"/>
      <c r="CU11" s="624"/>
      <c r="CV11" s="624"/>
      <c r="CW11" s="624"/>
      <c r="CX11" s="624"/>
      <c r="CY11" s="625"/>
      <c r="CZ11" s="626">
        <v>0.7</v>
      </c>
      <c r="DA11" s="626"/>
      <c r="DB11" s="626"/>
      <c r="DC11" s="626"/>
      <c r="DD11" s="632">
        <v>206554</v>
      </c>
      <c r="DE11" s="624"/>
      <c r="DF11" s="624"/>
      <c r="DG11" s="624"/>
      <c r="DH11" s="624"/>
      <c r="DI11" s="624"/>
      <c r="DJ11" s="624"/>
      <c r="DK11" s="624"/>
      <c r="DL11" s="624"/>
      <c r="DM11" s="624"/>
      <c r="DN11" s="624"/>
      <c r="DO11" s="624"/>
      <c r="DP11" s="625"/>
      <c r="DQ11" s="632">
        <v>457265</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39151</v>
      </c>
      <c r="S12" s="624"/>
      <c r="T12" s="624"/>
      <c r="U12" s="624"/>
      <c r="V12" s="624"/>
      <c r="W12" s="624"/>
      <c r="X12" s="624"/>
      <c r="Y12" s="625"/>
      <c r="Z12" s="626">
        <v>0</v>
      </c>
      <c r="AA12" s="626"/>
      <c r="AB12" s="626"/>
      <c r="AC12" s="626"/>
      <c r="AD12" s="627">
        <v>39151</v>
      </c>
      <c r="AE12" s="627"/>
      <c r="AF12" s="627"/>
      <c r="AG12" s="627"/>
      <c r="AH12" s="627"/>
      <c r="AI12" s="627"/>
      <c r="AJ12" s="627"/>
      <c r="AK12" s="627"/>
      <c r="AL12" s="628">
        <v>0.1</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10280827</v>
      </c>
      <c r="BH12" s="624"/>
      <c r="BI12" s="624"/>
      <c r="BJ12" s="624"/>
      <c r="BK12" s="624"/>
      <c r="BL12" s="624"/>
      <c r="BM12" s="624"/>
      <c r="BN12" s="625"/>
      <c r="BO12" s="626">
        <v>40.6</v>
      </c>
      <c r="BP12" s="626"/>
      <c r="BQ12" s="626"/>
      <c r="BR12" s="626"/>
      <c r="BS12" s="627" t="s">
        <v>249</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1580508</v>
      </c>
      <c r="CS12" s="624"/>
      <c r="CT12" s="624"/>
      <c r="CU12" s="624"/>
      <c r="CV12" s="624"/>
      <c r="CW12" s="624"/>
      <c r="CX12" s="624"/>
      <c r="CY12" s="625"/>
      <c r="CZ12" s="626">
        <v>1.9</v>
      </c>
      <c r="DA12" s="626"/>
      <c r="DB12" s="626"/>
      <c r="DC12" s="626"/>
      <c r="DD12" s="632" t="s">
        <v>243</v>
      </c>
      <c r="DE12" s="624"/>
      <c r="DF12" s="624"/>
      <c r="DG12" s="624"/>
      <c r="DH12" s="624"/>
      <c r="DI12" s="624"/>
      <c r="DJ12" s="624"/>
      <c r="DK12" s="624"/>
      <c r="DL12" s="624"/>
      <c r="DM12" s="624"/>
      <c r="DN12" s="624"/>
      <c r="DO12" s="624"/>
      <c r="DP12" s="625"/>
      <c r="DQ12" s="632">
        <v>1477334</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237</v>
      </c>
      <c r="AA13" s="626"/>
      <c r="AB13" s="626"/>
      <c r="AC13" s="626"/>
      <c r="AD13" s="627" t="s">
        <v>237</v>
      </c>
      <c r="AE13" s="627"/>
      <c r="AF13" s="627"/>
      <c r="AG13" s="627"/>
      <c r="AH13" s="627"/>
      <c r="AI13" s="627"/>
      <c r="AJ13" s="627"/>
      <c r="AK13" s="627"/>
      <c r="AL13" s="628" t="s">
        <v>243</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9987356</v>
      </c>
      <c r="BH13" s="624"/>
      <c r="BI13" s="624"/>
      <c r="BJ13" s="624"/>
      <c r="BK13" s="624"/>
      <c r="BL13" s="624"/>
      <c r="BM13" s="624"/>
      <c r="BN13" s="625"/>
      <c r="BO13" s="626">
        <v>39.4</v>
      </c>
      <c r="BP13" s="626"/>
      <c r="BQ13" s="626"/>
      <c r="BR13" s="626"/>
      <c r="BS13" s="627" t="s">
        <v>237</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5667997</v>
      </c>
      <c r="CS13" s="624"/>
      <c r="CT13" s="624"/>
      <c r="CU13" s="624"/>
      <c r="CV13" s="624"/>
      <c r="CW13" s="624"/>
      <c r="CX13" s="624"/>
      <c r="CY13" s="625"/>
      <c r="CZ13" s="626">
        <v>6.7</v>
      </c>
      <c r="DA13" s="626"/>
      <c r="DB13" s="626"/>
      <c r="DC13" s="626"/>
      <c r="DD13" s="632">
        <v>1670361</v>
      </c>
      <c r="DE13" s="624"/>
      <c r="DF13" s="624"/>
      <c r="DG13" s="624"/>
      <c r="DH13" s="624"/>
      <c r="DI13" s="624"/>
      <c r="DJ13" s="624"/>
      <c r="DK13" s="624"/>
      <c r="DL13" s="624"/>
      <c r="DM13" s="624"/>
      <c r="DN13" s="624"/>
      <c r="DO13" s="624"/>
      <c r="DP13" s="625"/>
      <c r="DQ13" s="632">
        <v>4332768</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2649</v>
      </c>
      <c r="S14" s="624"/>
      <c r="T14" s="624"/>
      <c r="U14" s="624"/>
      <c r="V14" s="624"/>
      <c r="W14" s="624"/>
      <c r="X14" s="624"/>
      <c r="Y14" s="625"/>
      <c r="Z14" s="626">
        <v>0</v>
      </c>
      <c r="AA14" s="626"/>
      <c r="AB14" s="626"/>
      <c r="AC14" s="626"/>
      <c r="AD14" s="627">
        <v>2649</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487907</v>
      </c>
      <c r="BH14" s="624"/>
      <c r="BI14" s="624"/>
      <c r="BJ14" s="624"/>
      <c r="BK14" s="624"/>
      <c r="BL14" s="624"/>
      <c r="BM14" s="624"/>
      <c r="BN14" s="625"/>
      <c r="BO14" s="626">
        <v>1.9</v>
      </c>
      <c r="BP14" s="626"/>
      <c r="BQ14" s="626"/>
      <c r="BR14" s="626"/>
      <c r="BS14" s="627" t="s">
        <v>237</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1877565</v>
      </c>
      <c r="CS14" s="624"/>
      <c r="CT14" s="624"/>
      <c r="CU14" s="624"/>
      <c r="CV14" s="624"/>
      <c r="CW14" s="624"/>
      <c r="CX14" s="624"/>
      <c r="CY14" s="625"/>
      <c r="CZ14" s="626">
        <v>2.2000000000000002</v>
      </c>
      <c r="DA14" s="626"/>
      <c r="DB14" s="626"/>
      <c r="DC14" s="626"/>
      <c r="DD14" s="632">
        <v>71622</v>
      </c>
      <c r="DE14" s="624"/>
      <c r="DF14" s="624"/>
      <c r="DG14" s="624"/>
      <c r="DH14" s="624"/>
      <c r="DI14" s="624"/>
      <c r="DJ14" s="624"/>
      <c r="DK14" s="624"/>
      <c r="DL14" s="624"/>
      <c r="DM14" s="624"/>
      <c r="DN14" s="624"/>
      <c r="DO14" s="624"/>
      <c r="DP14" s="625"/>
      <c r="DQ14" s="632">
        <v>1756984</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249</v>
      </c>
      <c r="S15" s="624"/>
      <c r="T15" s="624"/>
      <c r="U15" s="624"/>
      <c r="V15" s="624"/>
      <c r="W15" s="624"/>
      <c r="X15" s="624"/>
      <c r="Y15" s="625"/>
      <c r="Z15" s="626" t="s">
        <v>243</v>
      </c>
      <c r="AA15" s="626"/>
      <c r="AB15" s="626"/>
      <c r="AC15" s="626"/>
      <c r="AD15" s="627" t="s">
        <v>237</v>
      </c>
      <c r="AE15" s="627"/>
      <c r="AF15" s="627"/>
      <c r="AG15" s="627"/>
      <c r="AH15" s="627"/>
      <c r="AI15" s="627"/>
      <c r="AJ15" s="627"/>
      <c r="AK15" s="627"/>
      <c r="AL15" s="628" t="s">
        <v>237</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1622928</v>
      </c>
      <c r="BH15" s="624"/>
      <c r="BI15" s="624"/>
      <c r="BJ15" s="624"/>
      <c r="BK15" s="624"/>
      <c r="BL15" s="624"/>
      <c r="BM15" s="624"/>
      <c r="BN15" s="625"/>
      <c r="BO15" s="626">
        <v>6.4</v>
      </c>
      <c r="BP15" s="626"/>
      <c r="BQ15" s="626"/>
      <c r="BR15" s="626"/>
      <c r="BS15" s="627" t="s">
        <v>249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8584470</v>
      </c>
      <c r="CS15" s="624"/>
      <c r="CT15" s="624"/>
      <c r="CU15" s="624"/>
      <c r="CV15" s="624"/>
      <c r="CW15" s="624"/>
      <c r="CX15" s="624"/>
      <c r="CY15" s="625"/>
      <c r="CZ15" s="626">
        <v>10.199999999999999</v>
      </c>
      <c r="DA15" s="626"/>
      <c r="DB15" s="626"/>
      <c r="DC15" s="626"/>
      <c r="DD15" s="632">
        <v>1154535</v>
      </c>
      <c r="DE15" s="624"/>
      <c r="DF15" s="624"/>
      <c r="DG15" s="624"/>
      <c r="DH15" s="624"/>
      <c r="DI15" s="624"/>
      <c r="DJ15" s="624"/>
      <c r="DK15" s="624"/>
      <c r="DL15" s="624"/>
      <c r="DM15" s="624"/>
      <c r="DN15" s="624"/>
      <c r="DO15" s="624"/>
      <c r="DP15" s="625"/>
      <c r="DQ15" s="632">
        <v>6539713</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79255</v>
      </c>
      <c r="S16" s="624"/>
      <c r="T16" s="624"/>
      <c r="U16" s="624"/>
      <c r="V16" s="624"/>
      <c r="W16" s="624"/>
      <c r="X16" s="624"/>
      <c r="Y16" s="625"/>
      <c r="Z16" s="626">
        <v>0.1</v>
      </c>
      <c r="AA16" s="626"/>
      <c r="AB16" s="626"/>
      <c r="AC16" s="626"/>
      <c r="AD16" s="627">
        <v>79255</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237</v>
      </c>
      <c r="BP16" s="626"/>
      <c r="BQ16" s="626"/>
      <c r="BR16" s="626"/>
      <c r="BS16" s="627" t="s">
        <v>237</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101646</v>
      </c>
      <c r="CS16" s="624"/>
      <c r="CT16" s="624"/>
      <c r="CU16" s="624"/>
      <c r="CV16" s="624"/>
      <c r="CW16" s="624"/>
      <c r="CX16" s="624"/>
      <c r="CY16" s="625"/>
      <c r="CZ16" s="626">
        <v>0.1</v>
      </c>
      <c r="DA16" s="626"/>
      <c r="DB16" s="626"/>
      <c r="DC16" s="626"/>
      <c r="DD16" s="632" t="s">
        <v>237</v>
      </c>
      <c r="DE16" s="624"/>
      <c r="DF16" s="624"/>
      <c r="DG16" s="624"/>
      <c r="DH16" s="624"/>
      <c r="DI16" s="624"/>
      <c r="DJ16" s="624"/>
      <c r="DK16" s="624"/>
      <c r="DL16" s="624"/>
      <c r="DM16" s="624"/>
      <c r="DN16" s="624"/>
      <c r="DO16" s="624"/>
      <c r="DP16" s="625"/>
      <c r="DQ16" s="632">
        <v>551</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400513</v>
      </c>
      <c r="S17" s="624"/>
      <c r="T17" s="624"/>
      <c r="U17" s="624"/>
      <c r="V17" s="624"/>
      <c r="W17" s="624"/>
      <c r="X17" s="624"/>
      <c r="Y17" s="625"/>
      <c r="Z17" s="626">
        <v>0.5</v>
      </c>
      <c r="AA17" s="626"/>
      <c r="AB17" s="626"/>
      <c r="AC17" s="626"/>
      <c r="AD17" s="627">
        <v>400513</v>
      </c>
      <c r="AE17" s="627"/>
      <c r="AF17" s="627"/>
      <c r="AG17" s="627"/>
      <c r="AH17" s="627"/>
      <c r="AI17" s="627"/>
      <c r="AJ17" s="627"/>
      <c r="AK17" s="627"/>
      <c r="AL17" s="628">
        <v>0.9</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243</v>
      </c>
      <c r="BH17" s="624"/>
      <c r="BI17" s="624"/>
      <c r="BJ17" s="624"/>
      <c r="BK17" s="624"/>
      <c r="BL17" s="624"/>
      <c r="BM17" s="624"/>
      <c r="BN17" s="625"/>
      <c r="BO17" s="626" t="s">
        <v>249</v>
      </c>
      <c r="BP17" s="626"/>
      <c r="BQ17" s="626"/>
      <c r="BR17" s="626"/>
      <c r="BS17" s="627" t="s">
        <v>249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7823708</v>
      </c>
      <c r="CS17" s="624"/>
      <c r="CT17" s="624"/>
      <c r="CU17" s="624"/>
      <c r="CV17" s="624"/>
      <c r="CW17" s="624"/>
      <c r="CX17" s="624"/>
      <c r="CY17" s="625"/>
      <c r="CZ17" s="626">
        <v>9.3000000000000007</v>
      </c>
      <c r="DA17" s="626"/>
      <c r="DB17" s="626"/>
      <c r="DC17" s="626"/>
      <c r="DD17" s="632" t="s">
        <v>243</v>
      </c>
      <c r="DE17" s="624"/>
      <c r="DF17" s="624"/>
      <c r="DG17" s="624"/>
      <c r="DH17" s="624"/>
      <c r="DI17" s="624"/>
      <c r="DJ17" s="624"/>
      <c r="DK17" s="624"/>
      <c r="DL17" s="624"/>
      <c r="DM17" s="624"/>
      <c r="DN17" s="624"/>
      <c r="DO17" s="624"/>
      <c r="DP17" s="625"/>
      <c r="DQ17" s="632">
        <v>7770933</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216573</v>
      </c>
      <c r="S18" s="624"/>
      <c r="T18" s="624"/>
      <c r="U18" s="624"/>
      <c r="V18" s="624"/>
      <c r="W18" s="624"/>
      <c r="X18" s="624"/>
      <c r="Y18" s="625"/>
      <c r="Z18" s="626">
        <v>0.3</v>
      </c>
      <c r="AA18" s="626"/>
      <c r="AB18" s="626"/>
      <c r="AC18" s="626"/>
      <c r="AD18" s="627">
        <v>216573</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249</v>
      </c>
      <c r="BH18" s="624"/>
      <c r="BI18" s="624"/>
      <c r="BJ18" s="624"/>
      <c r="BK18" s="624"/>
      <c r="BL18" s="624"/>
      <c r="BM18" s="624"/>
      <c r="BN18" s="625"/>
      <c r="BO18" s="626" t="s">
        <v>237</v>
      </c>
      <c r="BP18" s="626"/>
      <c r="BQ18" s="626"/>
      <c r="BR18" s="626"/>
      <c r="BS18" s="627" t="s">
        <v>249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237</v>
      </c>
      <c r="CS18" s="624"/>
      <c r="CT18" s="624"/>
      <c r="CU18" s="624"/>
      <c r="CV18" s="624"/>
      <c r="CW18" s="624"/>
      <c r="CX18" s="624"/>
      <c r="CY18" s="625"/>
      <c r="CZ18" s="626" t="s">
        <v>237</v>
      </c>
      <c r="DA18" s="626"/>
      <c r="DB18" s="626"/>
      <c r="DC18" s="626"/>
      <c r="DD18" s="632" t="s">
        <v>237</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205843</v>
      </c>
      <c r="S19" s="624"/>
      <c r="T19" s="624"/>
      <c r="U19" s="624"/>
      <c r="V19" s="624"/>
      <c r="W19" s="624"/>
      <c r="X19" s="624"/>
      <c r="Y19" s="625"/>
      <c r="Z19" s="626">
        <v>0.2</v>
      </c>
      <c r="AA19" s="626"/>
      <c r="AB19" s="626"/>
      <c r="AC19" s="626"/>
      <c r="AD19" s="627">
        <v>205843</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2005874</v>
      </c>
      <c r="BH19" s="624"/>
      <c r="BI19" s="624"/>
      <c r="BJ19" s="624"/>
      <c r="BK19" s="624"/>
      <c r="BL19" s="624"/>
      <c r="BM19" s="624"/>
      <c r="BN19" s="625"/>
      <c r="BO19" s="626">
        <v>7.9</v>
      </c>
      <c r="BP19" s="626"/>
      <c r="BQ19" s="626"/>
      <c r="BR19" s="626"/>
      <c r="BS19" s="627" t="s">
        <v>237</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249</v>
      </c>
      <c r="DA19" s="626"/>
      <c r="DB19" s="626"/>
      <c r="DC19" s="626"/>
      <c r="DD19" s="632" t="s">
        <v>237</v>
      </c>
      <c r="DE19" s="624"/>
      <c r="DF19" s="624"/>
      <c r="DG19" s="624"/>
      <c r="DH19" s="624"/>
      <c r="DI19" s="624"/>
      <c r="DJ19" s="624"/>
      <c r="DK19" s="624"/>
      <c r="DL19" s="624"/>
      <c r="DM19" s="624"/>
      <c r="DN19" s="624"/>
      <c r="DO19" s="624"/>
      <c r="DP19" s="625"/>
      <c r="DQ19" s="632" t="s">
        <v>249</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10730</v>
      </c>
      <c r="S20" s="624"/>
      <c r="T20" s="624"/>
      <c r="U20" s="624"/>
      <c r="V20" s="624"/>
      <c r="W20" s="624"/>
      <c r="X20" s="624"/>
      <c r="Y20" s="625"/>
      <c r="Z20" s="626">
        <v>0</v>
      </c>
      <c r="AA20" s="626"/>
      <c r="AB20" s="626"/>
      <c r="AC20" s="626"/>
      <c r="AD20" s="627">
        <v>10730</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2005874</v>
      </c>
      <c r="BH20" s="624"/>
      <c r="BI20" s="624"/>
      <c r="BJ20" s="624"/>
      <c r="BK20" s="624"/>
      <c r="BL20" s="624"/>
      <c r="BM20" s="624"/>
      <c r="BN20" s="625"/>
      <c r="BO20" s="626">
        <v>7.9</v>
      </c>
      <c r="BP20" s="626"/>
      <c r="BQ20" s="626"/>
      <c r="BR20" s="626"/>
      <c r="BS20" s="627" t="s">
        <v>249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84143922</v>
      </c>
      <c r="CS20" s="624"/>
      <c r="CT20" s="624"/>
      <c r="CU20" s="624"/>
      <c r="CV20" s="624"/>
      <c r="CW20" s="624"/>
      <c r="CX20" s="624"/>
      <c r="CY20" s="625"/>
      <c r="CZ20" s="626">
        <v>100</v>
      </c>
      <c r="DA20" s="626"/>
      <c r="DB20" s="626"/>
      <c r="DC20" s="626"/>
      <c r="DD20" s="632">
        <v>4120206</v>
      </c>
      <c r="DE20" s="624"/>
      <c r="DF20" s="624"/>
      <c r="DG20" s="624"/>
      <c r="DH20" s="624"/>
      <c r="DI20" s="624"/>
      <c r="DJ20" s="624"/>
      <c r="DK20" s="624"/>
      <c r="DL20" s="624"/>
      <c r="DM20" s="624"/>
      <c r="DN20" s="624"/>
      <c r="DO20" s="624"/>
      <c r="DP20" s="625"/>
      <c r="DQ20" s="632">
        <v>50858691</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14554734</v>
      </c>
      <c r="S21" s="624"/>
      <c r="T21" s="624"/>
      <c r="U21" s="624"/>
      <c r="V21" s="624"/>
      <c r="W21" s="624"/>
      <c r="X21" s="624"/>
      <c r="Y21" s="625"/>
      <c r="Z21" s="626">
        <v>17</v>
      </c>
      <c r="AA21" s="626"/>
      <c r="AB21" s="626"/>
      <c r="AC21" s="626"/>
      <c r="AD21" s="627">
        <v>14245209</v>
      </c>
      <c r="AE21" s="627"/>
      <c r="AF21" s="627"/>
      <c r="AG21" s="627"/>
      <c r="AH21" s="627"/>
      <c r="AI21" s="627"/>
      <c r="AJ21" s="627"/>
      <c r="AK21" s="627"/>
      <c r="AL21" s="628">
        <v>32.5</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1926</v>
      </c>
      <c r="BH21" s="624"/>
      <c r="BI21" s="624"/>
      <c r="BJ21" s="624"/>
      <c r="BK21" s="624"/>
      <c r="BL21" s="624"/>
      <c r="BM21" s="624"/>
      <c r="BN21" s="625"/>
      <c r="BO21" s="626">
        <v>0</v>
      </c>
      <c r="BP21" s="626"/>
      <c r="BQ21" s="626"/>
      <c r="BR21" s="626"/>
      <c r="BS21" s="627" t="s">
        <v>249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14245209</v>
      </c>
      <c r="S22" s="624"/>
      <c r="T22" s="624"/>
      <c r="U22" s="624"/>
      <c r="V22" s="624"/>
      <c r="W22" s="624"/>
      <c r="X22" s="624"/>
      <c r="Y22" s="625"/>
      <c r="Z22" s="626">
        <v>16.600000000000001</v>
      </c>
      <c r="AA22" s="626"/>
      <c r="AB22" s="626"/>
      <c r="AC22" s="626"/>
      <c r="AD22" s="627">
        <v>14245209</v>
      </c>
      <c r="AE22" s="627"/>
      <c r="AF22" s="627"/>
      <c r="AG22" s="627"/>
      <c r="AH22" s="627"/>
      <c r="AI22" s="627"/>
      <c r="AJ22" s="627"/>
      <c r="AK22" s="627"/>
      <c r="AL22" s="628">
        <v>32.5</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249</v>
      </c>
      <c r="BH22" s="624"/>
      <c r="BI22" s="624"/>
      <c r="BJ22" s="624"/>
      <c r="BK22" s="624"/>
      <c r="BL22" s="624"/>
      <c r="BM22" s="624"/>
      <c r="BN22" s="625"/>
      <c r="BO22" s="626" t="s">
        <v>237</v>
      </c>
      <c r="BP22" s="626"/>
      <c r="BQ22" s="626"/>
      <c r="BR22" s="626"/>
      <c r="BS22" s="627" t="s">
        <v>237</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309525</v>
      </c>
      <c r="S23" s="624"/>
      <c r="T23" s="624"/>
      <c r="U23" s="624"/>
      <c r="V23" s="624"/>
      <c r="W23" s="624"/>
      <c r="X23" s="624"/>
      <c r="Y23" s="625"/>
      <c r="Z23" s="626">
        <v>0.4</v>
      </c>
      <c r="AA23" s="626"/>
      <c r="AB23" s="626"/>
      <c r="AC23" s="626"/>
      <c r="AD23" s="627" t="s">
        <v>243</v>
      </c>
      <c r="AE23" s="627"/>
      <c r="AF23" s="627"/>
      <c r="AG23" s="627"/>
      <c r="AH23" s="627"/>
      <c r="AI23" s="627"/>
      <c r="AJ23" s="627"/>
      <c r="AK23" s="627"/>
      <c r="AL23" s="628" t="s">
        <v>237</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2003948</v>
      </c>
      <c r="BH23" s="624"/>
      <c r="BI23" s="624"/>
      <c r="BJ23" s="624"/>
      <c r="BK23" s="624"/>
      <c r="BL23" s="624"/>
      <c r="BM23" s="624"/>
      <c r="BN23" s="625"/>
      <c r="BO23" s="626">
        <v>7.9</v>
      </c>
      <c r="BP23" s="626"/>
      <c r="BQ23" s="626"/>
      <c r="BR23" s="626"/>
      <c r="BS23" s="627" t="s">
        <v>237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237</v>
      </c>
      <c r="AA24" s="626"/>
      <c r="AB24" s="626"/>
      <c r="AC24" s="626"/>
      <c r="AD24" s="627" t="s">
        <v>237</v>
      </c>
      <c r="AE24" s="627"/>
      <c r="AF24" s="627"/>
      <c r="AG24" s="627"/>
      <c r="AH24" s="627"/>
      <c r="AI24" s="627"/>
      <c r="AJ24" s="627"/>
      <c r="AK24" s="627"/>
      <c r="AL24" s="628" t="s">
        <v>249</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243</v>
      </c>
      <c r="BP24" s="626"/>
      <c r="BQ24" s="626"/>
      <c r="BR24" s="626"/>
      <c r="BS24" s="627" t="s">
        <v>237</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51224102</v>
      </c>
      <c r="CS24" s="613"/>
      <c r="CT24" s="613"/>
      <c r="CU24" s="613"/>
      <c r="CV24" s="613"/>
      <c r="CW24" s="613"/>
      <c r="CX24" s="613"/>
      <c r="CY24" s="614"/>
      <c r="CZ24" s="617">
        <v>60.9</v>
      </c>
      <c r="DA24" s="618"/>
      <c r="DB24" s="618"/>
      <c r="DC24" s="634"/>
      <c r="DD24" s="658">
        <v>27219617</v>
      </c>
      <c r="DE24" s="613"/>
      <c r="DF24" s="613"/>
      <c r="DG24" s="613"/>
      <c r="DH24" s="613"/>
      <c r="DI24" s="613"/>
      <c r="DJ24" s="613"/>
      <c r="DK24" s="614"/>
      <c r="DL24" s="658">
        <v>26887631</v>
      </c>
      <c r="DM24" s="613"/>
      <c r="DN24" s="613"/>
      <c r="DO24" s="613"/>
      <c r="DP24" s="613"/>
      <c r="DQ24" s="613"/>
      <c r="DR24" s="613"/>
      <c r="DS24" s="613"/>
      <c r="DT24" s="613"/>
      <c r="DU24" s="613"/>
      <c r="DV24" s="614"/>
      <c r="DW24" s="617">
        <v>59.4</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45697927</v>
      </c>
      <c r="S25" s="624"/>
      <c r="T25" s="624"/>
      <c r="U25" s="624"/>
      <c r="V25" s="624"/>
      <c r="W25" s="624"/>
      <c r="X25" s="624"/>
      <c r="Y25" s="625"/>
      <c r="Z25" s="626">
        <v>53.4</v>
      </c>
      <c r="AA25" s="626"/>
      <c r="AB25" s="626"/>
      <c r="AC25" s="626"/>
      <c r="AD25" s="627">
        <v>43384454</v>
      </c>
      <c r="AE25" s="627"/>
      <c r="AF25" s="627"/>
      <c r="AG25" s="627"/>
      <c r="AH25" s="627"/>
      <c r="AI25" s="627"/>
      <c r="AJ25" s="627"/>
      <c r="AK25" s="627"/>
      <c r="AL25" s="628">
        <v>98.9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237</v>
      </c>
      <c r="BP25" s="626"/>
      <c r="BQ25" s="626"/>
      <c r="BR25" s="626"/>
      <c r="BS25" s="627" t="s">
        <v>243</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13010063</v>
      </c>
      <c r="CS25" s="655"/>
      <c r="CT25" s="655"/>
      <c r="CU25" s="655"/>
      <c r="CV25" s="655"/>
      <c r="CW25" s="655"/>
      <c r="CX25" s="655"/>
      <c r="CY25" s="656"/>
      <c r="CZ25" s="628">
        <v>15.5</v>
      </c>
      <c r="DA25" s="653"/>
      <c r="DB25" s="653"/>
      <c r="DC25" s="657"/>
      <c r="DD25" s="632">
        <v>11848990</v>
      </c>
      <c r="DE25" s="655"/>
      <c r="DF25" s="655"/>
      <c r="DG25" s="655"/>
      <c r="DH25" s="655"/>
      <c r="DI25" s="655"/>
      <c r="DJ25" s="655"/>
      <c r="DK25" s="656"/>
      <c r="DL25" s="632">
        <v>11517484</v>
      </c>
      <c r="DM25" s="655"/>
      <c r="DN25" s="655"/>
      <c r="DO25" s="655"/>
      <c r="DP25" s="655"/>
      <c r="DQ25" s="655"/>
      <c r="DR25" s="655"/>
      <c r="DS25" s="655"/>
      <c r="DT25" s="655"/>
      <c r="DU25" s="655"/>
      <c r="DV25" s="656"/>
      <c r="DW25" s="628">
        <v>25.4</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26470</v>
      </c>
      <c r="S26" s="624"/>
      <c r="T26" s="624"/>
      <c r="U26" s="624"/>
      <c r="V26" s="624"/>
      <c r="W26" s="624"/>
      <c r="X26" s="624"/>
      <c r="Y26" s="625"/>
      <c r="Z26" s="626">
        <v>0</v>
      </c>
      <c r="AA26" s="626"/>
      <c r="AB26" s="626"/>
      <c r="AC26" s="626"/>
      <c r="AD26" s="627">
        <v>26470</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243</v>
      </c>
      <c r="BH26" s="624"/>
      <c r="BI26" s="624"/>
      <c r="BJ26" s="624"/>
      <c r="BK26" s="624"/>
      <c r="BL26" s="624"/>
      <c r="BM26" s="624"/>
      <c r="BN26" s="625"/>
      <c r="BO26" s="626" t="s">
        <v>249</v>
      </c>
      <c r="BP26" s="626"/>
      <c r="BQ26" s="626"/>
      <c r="BR26" s="626"/>
      <c r="BS26" s="627" t="s">
        <v>237</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8260114</v>
      </c>
      <c r="CS26" s="624"/>
      <c r="CT26" s="624"/>
      <c r="CU26" s="624"/>
      <c r="CV26" s="624"/>
      <c r="CW26" s="624"/>
      <c r="CX26" s="624"/>
      <c r="CY26" s="625"/>
      <c r="CZ26" s="628">
        <v>9.8000000000000007</v>
      </c>
      <c r="DA26" s="653"/>
      <c r="DB26" s="653"/>
      <c r="DC26" s="657"/>
      <c r="DD26" s="632">
        <v>7491459</v>
      </c>
      <c r="DE26" s="624"/>
      <c r="DF26" s="624"/>
      <c r="DG26" s="624"/>
      <c r="DH26" s="624"/>
      <c r="DI26" s="624"/>
      <c r="DJ26" s="624"/>
      <c r="DK26" s="625"/>
      <c r="DL26" s="632" t="s">
        <v>249</v>
      </c>
      <c r="DM26" s="624"/>
      <c r="DN26" s="624"/>
      <c r="DO26" s="624"/>
      <c r="DP26" s="624"/>
      <c r="DQ26" s="624"/>
      <c r="DR26" s="624"/>
      <c r="DS26" s="624"/>
      <c r="DT26" s="624"/>
      <c r="DU26" s="624"/>
      <c r="DV26" s="625"/>
      <c r="DW26" s="628" t="s">
        <v>237</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340781</v>
      </c>
      <c r="S27" s="624"/>
      <c r="T27" s="624"/>
      <c r="U27" s="624"/>
      <c r="V27" s="624"/>
      <c r="W27" s="624"/>
      <c r="X27" s="624"/>
      <c r="Y27" s="625"/>
      <c r="Z27" s="626">
        <v>0.4</v>
      </c>
      <c r="AA27" s="626"/>
      <c r="AB27" s="626"/>
      <c r="AC27" s="626"/>
      <c r="AD27" s="627" t="s">
        <v>249</v>
      </c>
      <c r="AE27" s="627"/>
      <c r="AF27" s="627"/>
      <c r="AG27" s="627"/>
      <c r="AH27" s="627"/>
      <c r="AI27" s="627"/>
      <c r="AJ27" s="627"/>
      <c r="AK27" s="627"/>
      <c r="AL27" s="628" t="s">
        <v>243</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25329865</v>
      </c>
      <c r="BH27" s="624"/>
      <c r="BI27" s="624"/>
      <c r="BJ27" s="624"/>
      <c r="BK27" s="624"/>
      <c r="BL27" s="624"/>
      <c r="BM27" s="624"/>
      <c r="BN27" s="625"/>
      <c r="BO27" s="626">
        <v>100</v>
      </c>
      <c r="BP27" s="626"/>
      <c r="BQ27" s="626"/>
      <c r="BR27" s="626"/>
      <c r="BS27" s="627">
        <v>180682</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30390331</v>
      </c>
      <c r="CS27" s="655"/>
      <c r="CT27" s="655"/>
      <c r="CU27" s="655"/>
      <c r="CV27" s="655"/>
      <c r="CW27" s="655"/>
      <c r="CX27" s="655"/>
      <c r="CY27" s="656"/>
      <c r="CZ27" s="628">
        <v>36.1</v>
      </c>
      <c r="DA27" s="653"/>
      <c r="DB27" s="653"/>
      <c r="DC27" s="657"/>
      <c r="DD27" s="632">
        <v>7599694</v>
      </c>
      <c r="DE27" s="655"/>
      <c r="DF27" s="655"/>
      <c r="DG27" s="655"/>
      <c r="DH27" s="655"/>
      <c r="DI27" s="655"/>
      <c r="DJ27" s="655"/>
      <c r="DK27" s="656"/>
      <c r="DL27" s="632">
        <v>7599214</v>
      </c>
      <c r="DM27" s="655"/>
      <c r="DN27" s="655"/>
      <c r="DO27" s="655"/>
      <c r="DP27" s="655"/>
      <c r="DQ27" s="655"/>
      <c r="DR27" s="655"/>
      <c r="DS27" s="655"/>
      <c r="DT27" s="655"/>
      <c r="DU27" s="655"/>
      <c r="DV27" s="656"/>
      <c r="DW27" s="628">
        <v>16.8</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887381</v>
      </c>
      <c r="S28" s="624"/>
      <c r="T28" s="624"/>
      <c r="U28" s="624"/>
      <c r="V28" s="624"/>
      <c r="W28" s="624"/>
      <c r="X28" s="624"/>
      <c r="Y28" s="625"/>
      <c r="Z28" s="626">
        <v>1</v>
      </c>
      <c r="AA28" s="626"/>
      <c r="AB28" s="626"/>
      <c r="AC28" s="626"/>
      <c r="AD28" s="627">
        <v>233022</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7823708</v>
      </c>
      <c r="CS28" s="624"/>
      <c r="CT28" s="624"/>
      <c r="CU28" s="624"/>
      <c r="CV28" s="624"/>
      <c r="CW28" s="624"/>
      <c r="CX28" s="624"/>
      <c r="CY28" s="625"/>
      <c r="CZ28" s="628">
        <v>9.3000000000000007</v>
      </c>
      <c r="DA28" s="653"/>
      <c r="DB28" s="653"/>
      <c r="DC28" s="657"/>
      <c r="DD28" s="632">
        <v>7770933</v>
      </c>
      <c r="DE28" s="624"/>
      <c r="DF28" s="624"/>
      <c r="DG28" s="624"/>
      <c r="DH28" s="624"/>
      <c r="DI28" s="624"/>
      <c r="DJ28" s="624"/>
      <c r="DK28" s="625"/>
      <c r="DL28" s="632">
        <v>7770933</v>
      </c>
      <c r="DM28" s="624"/>
      <c r="DN28" s="624"/>
      <c r="DO28" s="624"/>
      <c r="DP28" s="624"/>
      <c r="DQ28" s="624"/>
      <c r="DR28" s="624"/>
      <c r="DS28" s="624"/>
      <c r="DT28" s="624"/>
      <c r="DU28" s="624"/>
      <c r="DV28" s="625"/>
      <c r="DW28" s="628">
        <v>17.2</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363053</v>
      </c>
      <c r="S29" s="624"/>
      <c r="T29" s="624"/>
      <c r="U29" s="624"/>
      <c r="V29" s="624"/>
      <c r="W29" s="624"/>
      <c r="X29" s="624"/>
      <c r="Y29" s="625"/>
      <c r="Z29" s="626">
        <v>0.4</v>
      </c>
      <c r="AA29" s="626"/>
      <c r="AB29" s="626"/>
      <c r="AC29" s="626"/>
      <c r="AD29" s="627">
        <v>12207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7823708</v>
      </c>
      <c r="CS29" s="655"/>
      <c r="CT29" s="655"/>
      <c r="CU29" s="655"/>
      <c r="CV29" s="655"/>
      <c r="CW29" s="655"/>
      <c r="CX29" s="655"/>
      <c r="CY29" s="656"/>
      <c r="CZ29" s="628">
        <v>9.3000000000000007</v>
      </c>
      <c r="DA29" s="653"/>
      <c r="DB29" s="653"/>
      <c r="DC29" s="657"/>
      <c r="DD29" s="632">
        <v>7770933</v>
      </c>
      <c r="DE29" s="655"/>
      <c r="DF29" s="655"/>
      <c r="DG29" s="655"/>
      <c r="DH29" s="655"/>
      <c r="DI29" s="655"/>
      <c r="DJ29" s="655"/>
      <c r="DK29" s="656"/>
      <c r="DL29" s="632">
        <v>7770933</v>
      </c>
      <c r="DM29" s="655"/>
      <c r="DN29" s="655"/>
      <c r="DO29" s="655"/>
      <c r="DP29" s="655"/>
      <c r="DQ29" s="655"/>
      <c r="DR29" s="655"/>
      <c r="DS29" s="655"/>
      <c r="DT29" s="655"/>
      <c r="DU29" s="655"/>
      <c r="DV29" s="656"/>
      <c r="DW29" s="628">
        <v>17.2</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23493832</v>
      </c>
      <c r="S30" s="624"/>
      <c r="T30" s="624"/>
      <c r="U30" s="624"/>
      <c r="V30" s="624"/>
      <c r="W30" s="624"/>
      <c r="X30" s="624"/>
      <c r="Y30" s="625"/>
      <c r="Z30" s="626">
        <v>27.4</v>
      </c>
      <c r="AA30" s="626"/>
      <c r="AB30" s="626"/>
      <c r="AC30" s="626"/>
      <c r="AD30" s="627" t="s">
        <v>243</v>
      </c>
      <c r="AE30" s="627"/>
      <c r="AF30" s="627"/>
      <c r="AG30" s="627"/>
      <c r="AH30" s="627"/>
      <c r="AI30" s="627"/>
      <c r="AJ30" s="627"/>
      <c r="AK30" s="627"/>
      <c r="AL30" s="628" t="s">
        <v>237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7582391</v>
      </c>
      <c r="CS30" s="624"/>
      <c r="CT30" s="624"/>
      <c r="CU30" s="624"/>
      <c r="CV30" s="624"/>
      <c r="CW30" s="624"/>
      <c r="CX30" s="624"/>
      <c r="CY30" s="625"/>
      <c r="CZ30" s="628">
        <v>9</v>
      </c>
      <c r="DA30" s="653"/>
      <c r="DB30" s="653"/>
      <c r="DC30" s="657"/>
      <c r="DD30" s="632">
        <v>7529616</v>
      </c>
      <c r="DE30" s="624"/>
      <c r="DF30" s="624"/>
      <c r="DG30" s="624"/>
      <c r="DH30" s="624"/>
      <c r="DI30" s="624"/>
      <c r="DJ30" s="624"/>
      <c r="DK30" s="625"/>
      <c r="DL30" s="632">
        <v>7529616</v>
      </c>
      <c r="DM30" s="624"/>
      <c r="DN30" s="624"/>
      <c r="DO30" s="624"/>
      <c r="DP30" s="624"/>
      <c r="DQ30" s="624"/>
      <c r="DR30" s="624"/>
      <c r="DS30" s="624"/>
      <c r="DT30" s="624"/>
      <c r="DU30" s="624"/>
      <c r="DV30" s="625"/>
      <c r="DW30" s="628">
        <v>16.600000000000001</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249</v>
      </c>
      <c r="AA31" s="626"/>
      <c r="AB31" s="626"/>
      <c r="AC31" s="626"/>
      <c r="AD31" s="627" t="s">
        <v>237</v>
      </c>
      <c r="AE31" s="627"/>
      <c r="AF31" s="627"/>
      <c r="AG31" s="627"/>
      <c r="AH31" s="627"/>
      <c r="AI31" s="627"/>
      <c r="AJ31" s="627"/>
      <c r="AK31" s="627"/>
      <c r="AL31" s="628" t="s">
        <v>243</v>
      </c>
      <c r="AM31" s="629"/>
      <c r="AN31" s="629"/>
      <c r="AO31" s="630"/>
      <c r="AP31" s="669" t="s">
        <v>316</v>
      </c>
      <c r="AQ31" s="670"/>
      <c r="AR31" s="670"/>
      <c r="AS31" s="670"/>
      <c r="AT31" s="675" t="s">
        <v>317</v>
      </c>
      <c r="AU31" s="218"/>
      <c r="AV31" s="218"/>
      <c r="AW31" s="218"/>
      <c r="AX31" s="609" t="s">
        <v>188</v>
      </c>
      <c r="AY31" s="610"/>
      <c r="AZ31" s="610"/>
      <c r="BA31" s="610"/>
      <c r="BB31" s="610"/>
      <c r="BC31" s="610"/>
      <c r="BD31" s="610"/>
      <c r="BE31" s="610"/>
      <c r="BF31" s="611"/>
      <c r="BG31" s="679">
        <v>99.4</v>
      </c>
      <c r="BH31" s="667"/>
      <c r="BI31" s="667"/>
      <c r="BJ31" s="667"/>
      <c r="BK31" s="667"/>
      <c r="BL31" s="667"/>
      <c r="BM31" s="618">
        <v>99</v>
      </c>
      <c r="BN31" s="667"/>
      <c r="BO31" s="667"/>
      <c r="BP31" s="667"/>
      <c r="BQ31" s="668"/>
      <c r="BR31" s="679">
        <v>99.4</v>
      </c>
      <c r="BS31" s="667"/>
      <c r="BT31" s="667"/>
      <c r="BU31" s="667"/>
      <c r="BV31" s="667"/>
      <c r="BW31" s="667"/>
      <c r="BX31" s="618">
        <v>98.8</v>
      </c>
      <c r="BY31" s="667"/>
      <c r="BZ31" s="667"/>
      <c r="CA31" s="667"/>
      <c r="CB31" s="668"/>
      <c r="CD31" s="661"/>
      <c r="CE31" s="662"/>
      <c r="CF31" s="620" t="s">
        <v>318</v>
      </c>
      <c r="CG31" s="621"/>
      <c r="CH31" s="621"/>
      <c r="CI31" s="621"/>
      <c r="CJ31" s="621"/>
      <c r="CK31" s="621"/>
      <c r="CL31" s="621"/>
      <c r="CM31" s="621"/>
      <c r="CN31" s="621"/>
      <c r="CO31" s="621"/>
      <c r="CP31" s="621"/>
      <c r="CQ31" s="622"/>
      <c r="CR31" s="623">
        <v>241317</v>
      </c>
      <c r="CS31" s="655"/>
      <c r="CT31" s="655"/>
      <c r="CU31" s="655"/>
      <c r="CV31" s="655"/>
      <c r="CW31" s="655"/>
      <c r="CX31" s="655"/>
      <c r="CY31" s="656"/>
      <c r="CZ31" s="628">
        <v>0.3</v>
      </c>
      <c r="DA31" s="653"/>
      <c r="DB31" s="653"/>
      <c r="DC31" s="657"/>
      <c r="DD31" s="632">
        <v>241317</v>
      </c>
      <c r="DE31" s="655"/>
      <c r="DF31" s="655"/>
      <c r="DG31" s="655"/>
      <c r="DH31" s="655"/>
      <c r="DI31" s="655"/>
      <c r="DJ31" s="655"/>
      <c r="DK31" s="656"/>
      <c r="DL31" s="632">
        <v>241317</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7185676</v>
      </c>
      <c r="S32" s="624"/>
      <c r="T32" s="624"/>
      <c r="U32" s="624"/>
      <c r="V32" s="624"/>
      <c r="W32" s="624"/>
      <c r="X32" s="624"/>
      <c r="Y32" s="625"/>
      <c r="Z32" s="626">
        <v>8.4</v>
      </c>
      <c r="AA32" s="626"/>
      <c r="AB32" s="626"/>
      <c r="AC32" s="626"/>
      <c r="AD32" s="627" t="s">
        <v>249</v>
      </c>
      <c r="AE32" s="627"/>
      <c r="AF32" s="627"/>
      <c r="AG32" s="627"/>
      <c r="AH32" s="627"/>
      <c r="AI32" s="627"/>
      <c r="AJ32" s="627"/>
      <c r="AK32" s="627"/>
      <c r="AL32" s="628" t="s">
        <v>249</v>
      </c>
      <c r="AM32" s="629"/>
      <c r="AN32" s="629"/>
      <c r="AO32" s="630"/>
      <c r="AP32" s="671"/>
      <c r="AQ32" s="672"/>
      <c r="AR32" s="672"/>
      <c r="AS32" s="672"/>
      <c r="AT32" s="676"/>
      <c r="AU32" s="214" t="s">
        <v>320</v>
      </c>
      <c r="AX32" s="620" t="s">
        <v>321</v>
      </c>
      <c r="AY32" s="621"/>
      <c r="AZ32" s="621"/>
      <c r="BA32" s="621"/>
      <c r="BB32" s="621"/>
      <c r="BC32" s="621"/>
      <c r="BD32" s="621"/>
      <c r="BE32" s="621"/>
      <c r="BF32" s="622"/>
      <c r="BG32" s="680">
        <v>99.3</v>
      </c>
      <c r="BH32" s="655"/>
      <c r="BI32" s="655"/>
      <c r="BJ32" s="655"/>
      <c r="BK32" s="655"/>
      <c r="BL32" s="655"/>
      <c r="BM32" s="629">
        <v>98.6</v>
      </c>
      <c r="BN32" s="655"/>
      <c r="BO32" s="655"/>
      <c r="BP32" s="655"/>
      <c r="BQ32" s="678"/>
      <c r="BR32" s="680">
        <v>99.3</v>
      </c>
      <c r="BS32" s="655"/>
      <c r="BT32" s="655"/>
      <c r="BU32" s="655"/>
      <c r="BV32" s="655"/>
      <c r="BW32" s="655"/>
      <c r="BX32" s="629">
        <v>98.5</v>
      </c>
      <c r="BY32" s="655"/>
      <c r="BZ32" s="655"/>
      <c r="CA32" s="655"/>
      <c r="CB32" s="678"/>
      <c r="CD32" s="663"/>
      <c r="CE32" s="664"/>
      <c r="CF32" s="620" t="s">
        <v>322</v>
      </c>
      <c r="CG32" s="621"/>
      <c r="CH32" s="621"/>
      <c r="CI32" s="621"/>
      <c r="CJ32" s="621"/>
      <c r="CK32" s="621"/>
      <c r="CL32" s="621"/>
      <c r="CM32" s="621"/>
      <c r="CN32" s="621"/>
      <c r="CO32" s="621"/>
      <c r="CP32" s="621"/>
      <c r="CQ32" s="622"/>
      <c r="CR32" s="623" t="s">
        <v>243</v>
      </c>
      <c r="CS32" s="624"/>
      <c r="CT32" s="624"/>
      <c r="CU32" s="624"/>
      <c r="CV32" s="624"/>
      <c r="CW32" s="624"/>
      <c r="CX32" s="624"/>
      <c r="CY32" s="625"/>
      <c r="CZ32" s="628" t="s">
        <v>243</v>
      </c>
      <c r="DA32" s="653"/>
      <c r="DB32" s="653"/>
      <c r="DC32" s="657"/>
      <c r="DD32" s="632" t="s">
        <v>243</v>
      </c>
      <c r="DE32" s="624"/>
      <c r="DF32" s="624"/>
      <c r="DG32" s="624"/>
      <c r="DH32" s="624"/>
      <c r="DI32" s="624"/>
      <c r="DJ32" s="624"/>
      <c r="DK32" s="625"/>
      <c r="DL32" s="632" t="s">
        <v>237</v>
      </c>
      <c r="DM32" s="624"/>
      <c r="DN32" s="624"/>
      <c r="DO32" s="624"/>
      <c r="DP32" s="624"/>
      <c r="DQ32" s="624"/>
      <c r="DR32" s="624"/>
      <c r="DS32" s="624"/>
      <c r="DT32" s="624"/>
      <c r="DU32" s="624"/>
      <c r="DV32" s="625"/>
      <c r="DW32" s="628" t="s">
        <v>237</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348119</v>
      </c>
      <c r="S33" s="624"/>
      <c r="T33" s="624"/>
      <c r="U33" s="624"/>
      <c r="V33" s="624"/>
      <c r="W33" s="624"/>
      <c r="X33" s="624"/>
      <c r="Y33" s="625"/>
      <c r="Z33" s="626">
        <v>0.4</v>
      </c>
      <c r="AA33" s="626"/>
      <c r="AB33" s="626"/>
      <c r="AC33" s="626"/>
      <c r="AD33" s="627">
        <v>203697</v>
      </c>
      <c r="AE33" s="627"/>
      <c r="AF33" s="627"/>
      <c r="AG33" s="627"/>
      <c r="AH33" s="627"/>
      <c r="AI33" s="627"/>
      <c r="AJ33" s="627"/>
      <c r="AK33" s="627"/>
      <c r="AL33" s="628">
        <v>0.5</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99.5</v>
      </c>
      <c r="BH33" s="682"/>
      <c r="BI33" s="682"/>
      <c r="BJ33" s="682"/>
      <c r="BK33" s="682"/>
      <c r="BL33" s="682"/>
      <c r="BM33" s="683">
        <v>99.2</v>
      </c>
      <c r="BN33" s="682"/>
      <c r="BO33" s="682"/>
      <c r="BP33" s="682"/>
      <c r="BQ33" s="684"/>
      <c r="BR33" s="681">
        <v>99.5</v>
      </c>
      <c r="BS33" s="682"/>
      <c r="BT33" s="682"/>
      <c r="BU33" s="682"/>
      <c r="BV33" s="682"/>
      <c r="BW33" s="682"/>
      <c r="BX33" s="683">
        <v>99</v>
      </c>
      <c r="BY33" s="682"/>
      <c r="BZ33" s="682"/>
      <c r="CA33" s="682"/>
      <c r="CB33" s="684"/>
      <c r="CD33" s="620" t="s">
        <v>325</v>
      </c>
      <c r="CE33" s="621"/>
      <c r="CF33" s="621"/>
      <c r="CG33" s="621"/>
      <c r="CH33" s="621"/>
      <c r="CI33" s="621"/>
      <c r="CJ33" s="621"/>
      <c r="CK33" s="621"/>
      <c r="CL33" s="621"/>
      <c r="CM33" s="621"/>
      <c r="CN33" s="621"/>
      <c r="CO33" s="621"/>
      <c r="CP33" s="621"/>
      <c r="CQ33" s="622"/>
      <c r="CR33" s="623">
        <v>28697968</v>
      </c>
      <c r="CS33" s="655"/>
      <c r="CT33" s="655"/>
      <c r="CU33" s="655"/>
      <c r="CV33" s="655"/>
      <c r="CW33" s="655"/>
      <c r="CX33" s="655"/>
      <c r="CY33" s="656"/>
      <c r="CZ33" s="628">
        <v>34.1</v>
      </c>
      <c r="DA33" s="653"/>
      <c r="DB33" s="653"/>
      <c r="DC33" s="657"/>
      <c r="DD33" s="632">
        <v>22590380</v>
      </c>
      <c r="DE33" s="655"/>
      <c r="DF33" s="655"/>
      <c r="DG33" s="655"/>
      <c r="DH33" s="655"/>
      <c r="DI33" s="655"/>
      <c r="DJ33" s="655"/>
      <c r="DK33" s="656"/>
      <c r="DL33" s="632">
        <v>16766267</v>
      </c>
      <c r="DM33" s="655"/>
      <c r="DN33" s="655"/>
      <c r="DO33" s="655"/>
      <c r="DP33" s="655"/>
      <c r="DQ33" s="655"/>
      <c r="DR33" s="655"/>
      <c r="DS33" s="655"/>
      <c r="DT33" s="655"/>
      <c r="DU33" s="655"/>
      <c r="DV33" s="656"/>
      <c r="DW33" s="628">
        <v>37</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885322</v>
      </c>
      <c r="S34" s="624"/>
      <c r="T34" s="624"/>
      <c r="U34" s="624"/>
      <c r="V34" s="624"/>
      <c r="W34" s="624"/>
      <c r="X34" s="624"/>
      <c r="Y34" s="625"/>
      <c r="Z34" s="626">
        <v>1</v>
      </c>
      <c r="AA34" s="626"/>
      <c r="AB34" s="626"/>
      <c r="AC34" s="626"/>
      <c r="AD34" s="627" t="s">
        <v>249</v>
      </c>
      <c r="AE34" s="627"/>
      <c r="AF34" s="627"/>
      <c r="AG34" s="627"/>
      <c r="AH34" s="627"/>
      <c r="AI34" s="627"/>
      <c r="AJ34" s="627"/>
      <c r="AK34" s="627"/>
      <c r="AL34" s="628" t="s">
        <v>249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9380449</v>
      </c>
      <c r="CS34" s="624"/>
      <c r="CT34" s="624"/>
      <c r="CU34" s="624"/>
      <c r="CV34" s="624"/>
      <c r="CW34" s="624"/>
      <c r="CX34" s="624"/>
      <c r="CY34" s="625"/>
      <c r="CZ34" s="628">
        <v>11.1</v>
      </c>
      <c r="DA34" s="653"/>
      <c r="DB34" s="653"/>
      <c r="DC34" s="657"/>
      <c r="DD34" s="632">
        <v>6813474</v>
      </c>
      <c r="DE34" s="624"/>
      <c r="DF34" s="624"/>
      <c r="DG34" s="624"/>
      <c r="DH34" s="624"/>
      <c r="DI34" s="624"/>
      <c r="DJ34" s="624"/>
      <c r="DK34" s="625"/>
      <c r="DL34" s="632">
        <v>6001356</v>
      </c>
      <c r="DM34" s="624"/>
      <c r="DN34" s="624"/>
      <c r="DO34" s="624"/>
      <c r="DP34" s="624"/>
      <c r="DQ34" s="624"/>
      <c r="DR34" s="624"/>
      <c r="DS34" s="624"/>
      <c r="DT34" s="624"/>
      <c r="DU34" s="624"/>
      <c r="DV34" s="625"/>
      <c r="DW34" s="628">
        <v>13.3</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886115</v>
      </c>
      <c r="S35" s="624"/>
      <c r="T35" s="624"/>
      <c r="U35" s="624"/>
      <c r="V35" s="624"/>
      <c r="W35" s="624"/>
      <c r="X35" s="624"/>
      <c r="Y35" s="625"/>
      <c r="Z35" s="626">
        <v>1</v>
      </c>
      <c r="AA35" s="626"/>
      <c r="AB35" s="626"/>
      <c r="AC35" s="626"/>
      <c r="AD35" s="627" t="s">
        <v>249</v>
      </c>
      <c r="AE35" s="627"/>
      <c r="AF35" s="627"/>
      <c r="AG35" s="627"/>
      <c r="AH35" s="627"/>
      <c r="AI35" s="627"/>
      <c r="AJ35" s="627"/>
      <c r="AK35" s="627"/>
      <c r="AL35" s="628" t="s">
        <v>237</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503591</v>
      </c>
      <c r="CS35" s="655"/>
      <c r="CT35" s="655"/>
      <c r="CU35" s="655"/>
      <c r="CV35" s="655"/>
      <c r="CW35" s="655"/>
      <c r="CX35" s="655"/>
      <c r="CY35" s="656"/>
      <c r="CZ35" s="628">
        <v>0.6</v>
      </c>
      <c r="DA35" s="653"/>
      <c r="DB35" s="653"/>
      <c r="DC35" s="657"/>
      <c r="DD35" s="632">
        <v>431766</v>
      </c>
      <c r="DE35" s="655"/>
      <c r="DF35" s="655"/>
      <c r="DG35" s="655"/>
      <c r="DH35" s="655"/>
      <c r="DI35" s="655"/>
      <c r="DJ35" s="655"/>
      <c r="DK35" s="656"/>
      <c r="DL35" s="632">
        <v>427013</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1237322</v>
      </c>
      <c r="S36" s="624"/>
      <c r="T36" s="624"/>
      <c r="U36" s="624"/>
      <c r="V36" s="624"/>
      <c r="W36" s="624"/>
      <c r="X36" s="624"/>
      <c r="Y36" s="625"/>
      <c r="Z36" s="626">
        <v>1.4</v>
      </c>
      <c r="AA36" s="626"/>
      <c r="AB36" s="626"/>
      <c r="AC36" s="626"/>
      <c r="AD36" s="627" t="s">
        <v>249</v>
      </c>
      <c r="AE36" s="627"/>
      <c r="AF36" s="627"/>
      <c r="AG36" s="627"/>
      <c r="AH36" s="627"/>
      <c r="AI36" s="627"/>
      <c r="AJ36" s="627"/>
      <c r="AK36" s="627"/>
      <c r="AL36" s="628" t="s">
        <v>237</v>
      </c>
      <c r="AM36" s="629"/>
      <c r="AN36" s="629"/>
      <c r="AO36" s="630"/>
      <c r="AP36" s="222"/>
      <c r="AQ36" s="689" t="s">
        <v>333</v>
      </c>
      <c r="AR36" s="690"/>
      <c r="AS36" s="690"/>
      <c r="AT36" s="690"/>
      <c r="AU36" s="690"/>
      <c r="AV36" s="690"/>
      <c r="AW36" s="690"/>
      <c r="AX36" s="690"/>
      <c r="AY36" s="691"/>
      <c r="AZ36" s="612">
        <v>12270232</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197610</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8893493</v>
      </c>
      <c r="CS36" s="624"/>
      <c r="CT36" s="624"/>
      <c r="CU36" s="624"/>
      <c r="CV36" s="624"/>
      <c r="CW36" s="624"/>
      <c r="CX36" s="624"/>
      <c r="CY36" s="625"/>
      <c r="CZ36" s="628">
        <v>10.6</v>
      </c>
      <c r="DA36" s="653"/>
      <c r="DB36" s="653"/>
      <c r="DC36" s="657"/>
      <c r="DD36" s="632">
        <v>8135667</v>
      </c>
      <c r="DE36" s="624"/>
      <c r="DF36" s="624"/>
      <c r="DG36" s="624"/>
      <c r="DH36" s="624"/>
      <c r="DI36" s="624"/>
      <c r="DJ36" s="624"/>
      <c r="DK36" s="625"/>
      <c r="DL36" s="632">
        <v>4094918</v>
      </c>
      <c r="DM36" s="624"/>
      <c r="DN36" s="624"/>
      <c r="DO36" s="624"/>
      <c r="DP36" s="624"/>
      <c r="DQ36" s="624"/>
      <c r="DR36" s="624"/>
      <c r="DS36" s="624"/>
      <c r="DT36" s="624"/>
      <c r="DU36" s="624"/>
      <c r="DV36" s="625"/>
      <c r="DW36" s="628">
        <v>9</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1497193</v>
      </c>
      <c r="S37" s="624"/>
      <c r="T37" s="624"/>
      <c r="U37" s="624"/>
      <c r="V37" s="624"/>
      <c r="W37" s="624"/>
      <c r="X37" s="624"/>
      <c r="Y37" s="625"/>
      <c r="Z37" s="626">
        <v>1.7</v>
      </c>
      <c r="AA37" s="626"/>
      <c r="AB37" s="626"/>
      <c r="AC37" s="626"/>
      <c r="AD37" s="627">
        <v>3130</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2339914</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-182862</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893016</v>
      </c>
      <c r="CS37" s="655"/>
      <c r="CT37" s="655"/>
      <c r="CU37" s="655"/>
      <c r="CV37" s="655"/>
      <c r="CW37" s="655"/>
      <c r="CX37" s="655"/>
      <c r="CY37" s="656"/>
      <c r="CZ37" s="628">
        <v>1.1000000000000001</v>
      </c>
      <c r="DA37" s="653"/>
      <c r="DB37" s="653"/>
      <c r="DC37" s="657"/>
      <c r="DD37" s="632">
        <v>893016</v>
      </c>
      <c r="DE37" s="655"/>
      <c r="DF37" s="655"/>
      <c r="DG37" s="655"/>
      <c r="DH37" s="655"/>
      <c r="DI37" s="655"/>
      <c r="DJ37" s="655"/>
      <c r="DK37" s="656"/>
      <c r="DL37" s="632">
        <v>870689</v>
      </c>
      <c r="DM37" s="655"/>
      <c r="DN37" s="655"/>
      <c r="DO37" s="655"/>
      <c r="DP37" s="655"/>
      <c r="DQ37" s="655"/>
      <c r="DR37" s="655"/>
      <c r="DS37" s="655"/>
      <c r="DT37" s="655"/>
      <c r="DU37" s="655"/>
      <c r="DV37" s="656"/>
      <c r="DW37" s="628">
        <v>1.9</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2754100</v>
      </c>
      <c r="S38" s="624"/>
      <c r="T38" s="624"/>
      <c r="U38" s="624"/>
      <c r="V38" s="624"/>
      <c r="W38" s="624"/>
      <c r="X38" s="624"/>
      <c r="Y38" s="625"/>
      <c r="Z38" s="626">
        <v>3.2</v>
      </c>
      <c r="AA38" s="626"/>
      <c r="AB38" s="626"/>
      <c r="AC38" s="626"/>
      <c r="AD38" s="627" t="s">
        <v>237</v>
      </c>
      <c r="AE38" s="627"/>
      <c r="AF38" s="627"/>
      <c r="AG38" s="627"/>
      <c r="AH38" s="627"/>
      <c r="AI38" s="627"/>
      <c r="AJ38" s="627"/>
      <c r="AK38" s="627"/>
      <c r="AL38" s="628" t="s">
        <v>249</v>
      </c>
      <c r="AM38" s="629"/>
      <c r="AN38" s="629"/>
      <c r="AO38" s="630"/>
      <c r="AQ38" s="686" t="s">
        <v>341</v>
      </c>
      <c r="AR38" s="687"/>
      <c r="AS38" s="687"/>
      <c r="AT38" s="687"/>
      <c r="AU38" s="687"/>
      <c r="AV38" s="687"/>
      <c r="AW38" s="687"/>
      <c r="AX38" s="687"/>
      <c r="AY38" s="688"/>
      <c r="AZ38" s="623">
        <v>1402626</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24422</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8144251</v>
      </c>
      <c r="CS38" s="624"/>
      <c r="CT38" s="624"/>
      <c r="CU38" s="624"/>
      <c r="CV38" s="624"/>
      <c r="CW38" s="624"/>
      <c r="CX38" s="624"/>
      <c r="CY38" s="625"/>
      <c r="CZ38" s="628">
        <v>9.6999999999999993</v>
      </c>
      <c r="DA38" s="653"/>
      <c r="DB38" s="653"/>
      <c r="DC38" s="657"/>
      <c r="DD38" s="632">
        <v>6248561</v>
      </c>
      <c r="DE38" s="624"/>
      <c r="DF38" s="624"/>
      <c r="DG38" s="624"/>
      <c r="DH38" s="624"/>
      <c r="DI38" s="624"/>
      <c r="DJ38" s="624"/>
      <c r="DK38" s="625"/>
      <c r="DL38" s="632">
        <v>5842980</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249</v>
      </c>
      <c r="S39" s="624"/>
      <c r="T39" s="624"/>
      <c r="U39" s="624"/>
      <c r="V39" s="624"/>
      <c r="W39" s="624"/>
      <c r="X39" s="624"/>
      <c r="Y39" s="625"/>
      <c r="Z39" s="626" t="s">
        <v>237</v>
      </c>
      <c r="AA39" s="626"/>
      <c r="AB39" s="626"/>
      <c r="AC39" s="626"/>
      <c r="AD39" s="627" t="s">
        <v>249</v>
      </c>
      <c r="AE39" s="627"/>
      <c r="AF39" s="627"/>
      <c r="AG39" s="627"/>
      <c r="AH39" s="627"/>
      <c r="AI39" s="627"/>
      <c r="AJ39" s="627"/>
      <c r="AK39" s="627"/>
      <c r="AL39" s="628" t="s">
        <v>249</v>
      </c>
      <c r="AM39" s="629"/>
      <c r="AN39" s="629"/>
      <c r="AO39" s="630"/>
      <c r="AQ39" s="686" t="s">
        <v>345</v>
      </c>
      <c r="AR39" s="687"/>
      <c r="AS39" s="687"/>
      <c r="AT39" s="687"/>
      <c r="AU39" s="687"/>
      <c r="AV39" s="687"/>
      <c r="AW39" s="687"/>
      <c r="AX39" s="687"/>
      <c r="AY39" s="688"/>
      <c r="AZ39" s="623">
        <v>383441</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37781</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1112700</v>
      </c>
      <c r="CS39" s="655"/>
      <c r="CT39" s="655"/>
      <c r="CU39" s="655"/>
      <c r="CV39" s="655"/>
      <c r="CW39" s="655"/>
      <c r="CX39" s="655"/>
      <c r="CY39" s="656"/>
      <c r="CZ39" s="628">
        <v>1.3</v>
      </c>
      <c r="DA39" s="653"/>
      <c r="DB39" s="653"/>
      <c r="DC39" s="657"/>
      <c r="DD39" s="632">
        <v>370428</v>
      </c>
      <c r="DE39" s="655"/>
      <c r="DF39" s="655"/>
      <c r="DG39" s="655"/>
      <c r="DH39" s="655"/>
      <c r="DI39" s="655"/>
      <c r="DJ39" s="655"/>
      <c r="DK39" s="656"/>
      <c r="DL39" s="632" t="s">
        <v>249</v>
      </c>
      <c r="DM39" s="655"/>
      <c r="DN39" s="655"/>
      <c r="DO39" s="655"/>
      <c r="DP39" s="655"/>
      <c r="DQ39" s="655"/>
      <c r="DR39" s="655"/>
      <c r="DS39" s="655"/>
      <c r="DT39" s="655"/>
      <c r="DU39" s="655"/>
      <c r="DV39" s="656"/>
      <c r="DW39" s="628" t="s">
        <v>249</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1400000</v>
      </c>
      <c r="S40" s="624"/>
      <c r="T40" s="624"/>
      <c r="U40" s="624"/>
      <c r="V40" s="624"/>
      <c r="W40" s="624"/>
      <c r="X40" s="624"/>
      <c r="Y40" s="625"/>
      <c r="Z40" s="626">
        <v>1.6</v>
      </c>
      <c r="AA40" s="626"/>
      <c r="AB40" s="626"/>
      <c r="AC40" s="626"/>
      <c r="AD40" s="627" t="s">
        <v>249</v>
      </c>
      <c r="AE40" s="627"/>
      <c r="AF40" s="627"/>
      <c r="AG40" s="627"/>
      <c r="AH40" s="627"/>
      <c r="AI40" s="627"/>
      <c r="AJ40" s="627"/>
      <c r="AK40" s="627"/>
      <c r="AL40" s="628" t="s">
        <v>237</v>
      </c>
      <c r="AM40" s="629"/>
      <c r="AN40" s="629"/>
      <c r="AO40" s="630"/>
      <c r="AQ40" s="686" t="s">
        <v>349</v>
      </c>
      <c r="AR40" s="687"/>
      <c r="AS40" s="687"/>
      <c r="AT40" s="687"/>
      <c r="AU40" s="687"/>
      <c r="AV40" s="687"/>
      <c r="AW40" s="687"/>
      <c r="AX40" s="687"/>
      <c r="AY40" s="688"/>
      <c r="AZ40" s="623" t="s">
        <v>237</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105</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663484</v>
      </c>
      <c r="CS40" s="624"/>
      <c r="CT40" s="624"/>
      <c r="CU40" s="624"/>
      <c r="CV40" s="624"/>
      <c r="CW40" s="624"/>
      <c r="CX40" s="624"/>
      <c r="CY40" s="625"/>
      <c r="CZ40" s="628">
        <v>0.8</v>
      </c>
      <c r="DA40" s="653"/>
      <c r="DB40" s="653"/>
      <c r="DC40" s="657"/>
      <c r="DD40" s="632">
        <v>590484</v>
      </c>
      <c r="DE40" s="624"/>
      <c r="DF40" s="624"/>
      <c r="DG40" s="624"/>
      <c r="DH40" s="624"/>
      <c r="DI40" s="624"/>
      <c r="DJ40" s="624"/>
      <c r="DK40" s="625"/>
      <c r="DL40" s="632">
        <v>400000</v>
      </c>
      <c r="DM40" s="624"/>
      <c r="DN40" s="624"/>
      <c r="DO40" s="624"/>
      <c r="DP40" s="624"/>
      <c r="DQ40" s="624"/>
      <c r="DR40" s="624"/>
      <c r="DS40" s="624"/>
      <c r="DT40" s="624"/>
      <c r="DU40" s="624"/>
      <c r="DV40" s="625"/>
      <c r="DW40" s="628">
        <v>0.9</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85603291</v>
      </c>
      <c r="S41" s="696"/>
      <c r="T41" s="696"/>
      <c r="U41" s="696"/>
      <c r="V41" s="696"/>
      <c r="W41" s="696"/>
      <c r="X41" s="696"/>
      <c r="Y41" s="700"/>
      <c r="Z41" s="701">
        <v>100</v>
      </c>
      <c r="AA41" s="701"/>
      <c r="AB41" s="701"/>
      <c r="AC41" s="701"/>
      <c r="AD41" s="702">
        <v>43862980</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2236514</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237</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249</v>
      </c>
      <c r="CS41" s="655"/>
      <c r="CT41" s="655"/>
      <c r="CU41" s="655"/>
      <c r="CV41" s="655"/>
      <c r="CW41" s="655"/>
      <c r="CX41" s="655"/>
      <c r="CY41" s="656"/>
      <c r="CZ41" s="628" t="s">
        <v>249</v>
      </c>
      <c r="DA41" s="653"/>
      <c r="DB41" s="653"/>
      <c r="DC41" s="657"/>
      <c r="DD41" s="632" t="s">
        <v>249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5907737</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384</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4221852</v>
      </c>
      <c r="CS42" s="655"/>
      <c r="CT42" s="655"/>
      <c r="CU42" s="655"/>
      <c r="CV42" s="655"/>
      <c r="CW42" s="655"/>
      <c r="CX42" s="655"/>
      <c r="CY42" s="656"/>
      <c r="CZ42" s="628">
        <v>5</v>
      </c>
      <c r="DA42" s="653"/>
      <c r="DB42" s="653"/>
      <c r="DC42" s="657"/>
      <c r="DD42" s="632">
        <v>1048694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111426</v>
      </c>
      <c r="CS43" s="655"/>
      <c r="CT43" s="655"/>
      <c r="CU43" s="655"/>
      <c r="CV43" s="655"/>
      <c r="CW43" s="655"/>
      <c r="CX43" s="655"/>
      <c r="CY43" s="656"/>
      <c r="CZ43" s="628">
        <v>0.1</v>
      </c>
      <c r="DA43" s="653"/>
      <c r="DB43" s="653"/>
      <c r="DC43" s="657"/>
      <c r="DD43" s="632">
        <v>108754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4120206</v>
      </c>
      <c r="CS44" s="624"/>
      <c r="CT44" s="624"/>
      <c r="CU44" s="624"/>
      <c r="CV44" s="624"/>
      <c r="CW44" s="624"/>
      <c r="CX44" s="624"/>
      <c r="CY44" s="625"/>
      <c r="CZ44" s="628">
        <v>4.9000000000000004</v>
      </c>
      <c r="DA44" s="629"/>
      <c r="DB44" s="629"/>
      <c r="DC44" s="635"/>
      <c r="DD44" s="632">
        <v>1048143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1957488</v>
      </c>
      <c r="CS45" s="655"/>
      <c r="CT45" s="655"/>
      <c r="CU45" s="655"/>
      <c r="CV45" s="655"/>
      <c r="CW45" s="655"/>
      <c r="CX45" s="655"/>
      <c r="CY45" s="656"/>
      <c r="CZ45" s="628">
        <v>2.2999999999999998</v>
      </c>
      <c r="DA45" s="653"/>
      <c r="DB45" s="653"/>
      <c r="DC45" s="657"/>
      <c r="DD45" s="632">
        <v>70805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2054807</v>
      </c>
      <c r="CS46" s="624"/>
      <c r="CT46" s="624"/>
      <c r="CU46" s="624"/>
      <c r="CV46" s="624"/>
      <c r="CW46" s="624"/>
      <c r="CX46" s="624"/>
      <c r="CY46" s="625"/>
      <c r="CZ46" s="628">
        <v>2.4</v>
      </c>
      <c r="DA46" s="629"/>
      <c r="DB46" s="629"/>
      <c r="DC46" s="635"/>
      <c r="DD46" s="632">
        <v>911291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101646</v>
      </c>
      <c r="CS47" s="655"/>
      <c r="CT47" s="655"/>
      <c r="CU47" s="655"/>
      <c r="CV47" s="655"/>
      <c r="CW47" s="655"/>
      <c r="CX47" s="655"/>
      <c r="CY47" s="656"/>
      <c r="CZ47" s="628">
        <v>0.1</v>
      </c>
      <c r="DA47" s="653"/>
      <c r="DB47" s="653"/>
      <c r="DC47" s="657"/>
      <c r="DD47" s="632">
        <v>551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249</v>
      </c>
      <c r="CS48" s="624"/>
      <c r="CT48" s="624"/>
      <c r="CU48" s="624"/>
      <c r="CV48" s="624"/>
      <c r="CW48" s="624"/>
      <c r="CX48" s="624"/>
      <c r="CY48" s="625"/>
      <c r="CZ48" s="628" t="s">
        <v>249</v>
      </c>
      <c r="DA48" s="629"/>
      <c r="DB48" s="629"/>
      <c r="DC48" s="635"/>
      <c r="DD48" s="632" t="s">
        <v>237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84143922</v>
      </c>
      <c r="CS49" s="682"/>
      <c r="CT49" s="682"/>
      <c r="CU49" s="682"/>
      <c r="CV49" s="682"/>
      <c r="CW49" s="682"/>
      <c r="CX49" s="682"/>
      <c r="CY49" s="711"/>
      <c r="CZ49" s="703">
        <v>100</v>
      </c>
      <c r="DA49" s="712"/>
      <c r="DB49" s="712"/>
      <c r="DC49" s="713"/>
      <c r="DD49" s="714">
        <v>50858691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C9LWMVIm5X59AGJ2m8cdZ3nAl5hcT+ah7mWv6okwg1OkjXTWN4H4igD4HEBXJv8XWlydTrUzJyKnHDdoGuh6g==" saltValue="8VMJqZXS7CM4krs3tZoP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Q30" sqref="Q30:U3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85576</v>
      </c>
      <c r="R7" s="753"/>
      <c r="S7" s="753"/>
      <c r="T7" s="753"/>
      <c r="U7" s="753"/>
      <c r="V7" s="753">
        <v>84117</v>
      </c>
      <c r="W7" s="753"/>
      <c r="X7" s="753"/>
      <c r="Y7" s="753"/>
      <c r="Z7" s="753"/>
      <c r="AA7" s="753">
        <v>1459</v>
      </c>
      <c r="AB7" s="753"/>
      <c r="AC7" s="753"/>
      <c r="AD7" s="753"/>
      <c r="AE7" s="754"/>
      <c r="AF7" s="755">
        <v>969</v>
      </c>
      <c r="AG7" s="756"/>
      <c r="AH7" s="756"/>
      <c r="AI7" s="756"/>
      <c r="AJ7" s="757"/>
      <c r="AK7" s="758">
        <v>853</v>
      </c>
      <c r="AL7" s="759"/>
      <c r="AM7" s="759"/>
      <c r="AN7" s="759"/>
      <c r="AO7" s="759"/>
      <c r="AP7" s="759">
        <v>50743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603</v>
      </c>
      <c r="BT7" s="747"/>
      <c r="BU7" s="747"/>
      <c r="BV7" s="747"/>
      <c r="BW7" s="747"/>
      <c r="BX7" s="747"/>
      <c r="BY7" s="747"/>
      <c r="BZ7" s="747"/>
      <c r="CA7" s="747"/>
      <c r="CB7" s="747"/>
      <c r="CC7" s="747"/>
      <c r="CD7" s="747"/>
      <c r="CE7" s="747"/>
      <c r="CF7" s="747"/>
      <c r="CG7" s="762"/>
      <c r="CH7" s="743">
        <v>-10</v>
      </c>
      <c r="CI7" s="744"/>
      <c r="CJ7" s="744"/>
      <c r="CK7" s="744"/>
      <c r="CL7" s="745"/>
      <c r="CM7" s="743">
        <v>136</v>
      </c>
      <c r="CN7" s="744"/>
      <c r="CO7" s="744"/>
      <c r="CP7" s="744"/>
      <c r="CQ7" s="745"/>
      <c r="CR7" s="743">
        <v>10</v>
      </c>
      <c r="CS7" s="744"/>
      <c r="CT7" s="744"/>
      <c r="CU7" s="744"/>
      <c r="CV7" s="745"/>
      <c r="CW7" s="743" t="s">
        <v>531</v>
      </c>
      <c r="CX7" s="744"/>
      <c r="CY7" s="744"/>
      <c r="CZ7" s="744"/>
      <c r="DA7" s="745"/>
      <c r="DB7" s="743" t="s">
        <v>531</v>
      </c>
      <c r="DC7" s="744"/>
      <c r="DD7" s="744"/>
      <c r="DE7" s="744"/>
      <c r="DF7" s="745"/>
      <c r="DG7" s="743" t="s">
        <v>531</v>
      </c>
      <c r="DH7" s="744"/>
      <c r="DI7" s="744"/>
      <c r="DJ7" s="744"/>
      <c r="DK7" s="745"/>
      <c r="DL7" s="743" t="s">
        <v>531</v>
      </c>
      <c r="DM7" s="744"/>
      <c r="DN7" s="744"/>
      <c r="DO7" s="744"/>
      <c r="DP7" s="745"/>
      <c r="DQ7" s="743" t="s">
        <v>531</v>
      </c>
      <c r="DR7" s="744"/>
      <c r="DS7" s="744"/>
      <c r="DT7" s="744"/>
      <c r="DU7" s="745"/>
      <c r="DV7" s="746"/>
      <c r="DW7" s="747"/>
      <c r="DX7" s="747"/>
      <c r="DY7" s="747"/>
      <c r="DZ7" s="748"/>
      <c r="EA7" s="234"/>
    </row>
    <row r="8" spans="1:131" s="235" customFormat="1" ht="26.25" customHeight="1" x14ac:dyDescent="0.2">
      <c r="A8" s="238">
        <v>2</v>
      </c>
      <c r="B8" s="780" t="s">
        <v>393</v>
      </c>
      <c r="C8" s="781"/>
      <c r="D8" s="781"/>
      <c r="E8" s="781"/>
      <c r="F8" s="781"/>
      <c r="G8" s="781"/>
      <c r="H8" s="781"/>
      <c r="I8" s="781"/>
      <c r="J8" s="781"/>
      <c r="K8" s="781"/>
      <c r="L8" s="781"/>
      <c r="M8" s="781"/>
      <c r="N8" s="781"/>
      <c r="O8" s="781"/>
      <c r="P8" s="782"/>
      <c r="Q8" s="783">
        <v>470</v>
      </c>
      <c r="R8" s="784"/>
      <c r="S8" s="784"/>
      <c r="T8" s="784"/>
      <c r="U8" s="784"/>
      <c r="V8" s="784">
        <v>470</v>
      </c>
      <c r="W8" s="784"/>
      <c r="X8" s="784"/>
      <c r="Y8" s="784"/>
      <c r="Z8" s="784"/>
      <c r="AA8" s="784" t="s">
        <v>531</v>
      </c>
      <c r="AB8" s="784"/>
      <c r="AC8" s="784"/>
      <c r="AD8" s="784"/>
      <c r="AE8" s="785"/>
      <c r="AF8" s="786" t="s">
        <v>237</v>
      </c>
      <c r="AG8" s="787"/>
      <c r="AH8" s="787"/>
      <c r="AI8" s="787"/>
      <c r="AJ8" s="788"/>
      <c r="AK8" s="769">
        <v>470</v>
      </c>
      <c r="AL8" s="770"/>
      <c r="AM8" s="770"/>
      <c r="AN8" s="770"/>
      <c r="AO8" s="770"/>
      <c r="AP8" s="770">
        <v>2690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v>86046</v>
      </c>
      <c r="R23" s="793"/>
      <c r="S23" s="793"/>
      <c r="T23" s="793"/>
      <c r="U23" s="793"/>
      <c r="V23" s="793">
        <v>84587</v>
      </c>
      <c r="W23" s="793"/>
      <c r="X23" s="793"/>
      <c r="Y23" s="793"/>
      <c r="Z23" s="793"/>
      <c r="AA23" s="793">
        <v>1459</v>
      </c>
      <c r="AB23" s="793"/>
      <c r="AC23" s="793"/>
      <c r="AD23" s="793"/>
      <c r="AE23" s="794"/>
      <c r="AF23" s="795">
        <v>969</v>
      </c>
      <c r="AG23" s="793"/>
      <c r="AH23" s="793"/>
      <c r="AI23" s="793"/>
      <c r="AJ23" s="796"/>
      <c r="AK23" s="797"/>
      <c r="AL23" s="798"/>
      <c r="AM23" s="798"/>
      <c r="AN23" s="798"/>
      <c r="AO23" s="798"/>
      <c r="AP23" s="793">
        <v>53433</v>
      </c>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21489</v>
      </c>
      <c r="R28" s="823"/>
      <c r="S28" s="823"/>
      <c r="T28" s="823"/>
      <c r="U28" s="823"/>
      <c r="V28" s="823">
        <v>21292</v>
      </c>
      <c r="W28" s="823"/>
      <c r="X28" s="823"/>
      <c r="Y28" s="823"/>
      <c r="Z28" s="823"/>
      <c r="AA28" s="823">
        <v>198</v>
      </c>
      <c r="AB28" s="823"/>
      <c r="AC28" s="823"/>
      <c r="AD28" s="823"/>
      <c r="AE28" s="824"/>
      <c r="AF28" s="825">
        <v>198</v>
      </c>
      <c r="AG28" s="823"/>
      <c r="AH28" s="823"/>
      <c r="AI28" s="823"/>
      <c r="AJ28" s="826"/>
      <c r="AK28" s="827">
        <v>2236</v>
      </c>
      <c r="AL28" s="828"/>
      <c r="AM28" s="828"/>
      <c r="AN28" s="828"/>
      <c r="AO28" s="828"/>
      <c r="AP28" s="828" t="s">
        <v>531</v>
      </c>
      <c r="AQ28" s="828"/>
      <c r="AR28" s="828"/>
      <c r="AS28" s="828"/>
      <c r="AT28" s="828"/>
      <c r="AU28" s="828" t="s">
        <v>531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17556</v>
      </c>
      <c r="R29" s="784"/>
      <c r="S29" s="784"/>
      <c r="T29" s="784"/>
      <c r="U29" s="784"/>
      <c r="V29" s="784">
        <v>17325</v>
      </c>
      <c r="W29" s="784"/>
      <c r="X29" s="784"/>
      <c r="Y29" s="784"/>
      <c r="Z29" s="784"/>
      <c r="AA29" s="784">
        <v>230</v>
      </c>
      <c r="AB29" s="784"/>
      <c r="AC29" s="784"/>
      <c r="AD29" s="784"/>
      <c r="AE29" s="785"/>
      <c r="AF29" s="786">
        <v>231</v>
      </c>
      <c r="AG29" s="787"/>
      <c r="AH29" s="787"/>
      <c r="AI29" s="787"/>
      <c r="AJ29" s="788"/>
      <c r="AK29" s="834">
        <v>2717</v>
      </c>
      <c r="AL29" s="830"/>
      <c r="AM29" s="830"/>
      <c r="AN29" s="830"/>
      <c r="AO29" s="830"/>
      <c r="AP29" s="830" t="s">
        <v>531</v>
      </c>
      <c r="AQ29" s="830"/>
      <c r="AR29" s="830"/>
      <c r="AS29" s="830"/>
      <c r="AT29" s="830"/>
      <c r="AU29" s="830" t="s">
        <v>531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2989</v>
      </c>
      <c r="R30" s="784"/>
      <c r="S30" s="784"/>
      <c r="T30" s="784"/>
      <c r="U30" s="784"/>
      <c r="V30" s="784">
        <v>2951</v>
      </c>
      <c r="W30" s="784"/>
      <c r="X30" s="784"/>
      <c r="Y30" s="784"/>
      <c r="Z30" s="784"/>
      <c r="AA30" s="784">
        <v>37</v>
      </c>
      <c r="AB30" s="784"/>
      <c r="AC30" s="784"/>
      <c r="AD30" s="784"/>
      <c r="AE30" s="785"/>
      <c r="AF30" s="786">
        <v>38</v>
      </c>
      <c r="AG30" s="787"/>
      <c r="AH30" s="787"/>
      <c r="AI30" s="787"/>
      <c r="AJ30" s="788"/>
      <c r="AK30" s="834">
        <v>636</v>
      </c>
      <c r="AL30" s="830"/>
      <c r="AM30" s="830"/>
      <c r="AN30" s="830"/>
      <c r="AO30" s="830"/>
      <c r="AP30" s="830" t="s">
        <v>531</v>
      </c>
      <c r="AQ30" s="830"/>
      <c r="AR30" s="830"/>
      <c r="AS30" s="830"/>
      <c r="AT30" s="830"/>
      <c r="AU30" s="830" t="s">
        <v>531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35007</v>
      </c>
      <c r="R31" s="784"/>
      <c r="S31" s="784"/>
      <c r="T31" s="784"/>
      <c r="U31" s="784"/>
      <c r="V31" s="784">
        <v>34983</v>
      </c>
      <c r="W31" s="784"/>
      <c r="X31" s="784"/>
      <c r="Y31" s="784"/>
      <c r="Z31" s="784"/>
      <c r="AA31" s="784">
        <v>24</v>
      </c>
      <c r="AB31" s="784"/>
      <c r="AC31" s="784"/>
      <c r="AD31" s="784"/>
      <c r="AE31" s="785"/>
      <c r="AF31" s="786">
        <v>25</v>
      </c>
      <c r="AG31" s="787"/>
      <c r="AH31" s="787"/>
      <c r="AI31" s="787"/>
      <c r="AJ31" s="788"/>
      <c r="AK31" s="834">
        <v>266</v>
      </c>
      <c r="AL31" s="830"/>
      <c r="AM31" s="830"/>
      <c r="AN31" s="830"/>
      <c r="AO31" s="830"/>
      <c r="AP31" s="830">
        <v>2989</v>
      </c>
      <c r="AQ31" s="830"/>
      <c r="AR31" s="830"/>
      <c r="AS31" s="830"/>
      <c r="AT31" s="830"/>
      <c r="AU31" s="830" t="s">
        <v>531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3658</v>
      </c>
      <c r="R32" s="784"/>
      <c r="S32" s="784"/>
      <c r="T32" s="784"/>
      <c r="U32" s="784"/>
      <c r="V32" s="784">
        <v>3592</v>
      </c>
      <c r="W32" s="784"/>
      <c r="X32" s="784"/>
      <c r="Y32" s="784"/>
      <c r="Z32" s="784"/>
      <c r="AA32" s="784">
        <v>66</v>
      </c>
      <c r="AB32" s="784"/>
      <c r="AC32" s="784"/>
      <c r="AD32" s="784"/>
      <c r="AE32" s="785"/>
      <c r="AF32" s="786">
        <v>1463</v>
      </c>
      <c r="AG32" s="787"/>
      <c r="AH32" s="787"/>
      <c r="AI32" s="787"/>
      <c r="AJ32" s="788"/>
      <c r="AK32" s="834">
        <v>526</v>
      </c>
      <c r="AL32" s="830"/>
      <c r="AM32" s="830"/>
      <c r="AN32" s="830"/>
      <c r="AO32" s="830"/>
      <c r="AP32" s="830">
        <v>13710</v>
      </c>
      <c r="AQ32" s="830"/>
      <c r="AR32" s="830"/>
      <c r="AS32" s="830"/>
      <c r="AT32" s="830"/>
      <c r="AU32" s="830">
        <v>260</v>
      </c>
      <c r="AV32" s="830"/>
      <c r="AW32" s="830"/>
      <c r="AX32" s="830"/>
      <c r="AY32" s="830"/>
      <c r="AZ32" s="831"/>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414</v>
      </c>
      <c r="C33" s="781"/>
      <c r="D33" s="781"/>
      <c r="E33" s="781"/>
      <c r="F33" s="781"/>
      <c r="G33" s="781"/>
      <c r="H33" s="781"/>
      <c r="I33" s="781"/>
      <c r="J33" s="781"/>
      <c r="K33" s="781"/>
      <c r="L33" s="781"/>
      <c r="M33" s="781"/>
      <c r="N33" s="781"/>
      <c r="O33" s="781"/>
      <c r="P33" s="782"/>
      <c r="Q33" s="783">
        <v>7133</v>
      </c>
      <c r="R33" s="784"/>
      <c r="S33" s="784"/>
      <c r="T33" s="784"/>
      <c r="U33" s="784"/>
      <c r="V33" s="784">
        <v>6290</v>
      </c>
      <c r="W33" s="784"/>
      <c r="X33" s="784"/>
      <c r="Y33" s="784"/>
      <c r="Z33" s="784"/>
      <c r="AA33" s="784">
        <v>843</v>
      </c>
      <c r="AB33" s="784"/>
      <c r="AC33" s="784"/>
      <c r="AD33" s="784"/>
      <c r="AE33" s="785"/>
      <c r="AF33" s="786" t="s">
        <v>531</v>
      </c>
      <c r="AG33" s="787"/>
      <c r="AH33" s="787"/>
      <c r="AI33" s="787"/>
      <c r="AJ33" s="788"/>
      <c r="AK33" s="834">
        <v>2339</v>
      </c>
      <c r="AL33" s="830"/>
      <c r="AM33" s="830"/>
      <c r="AN33" s="830"/>
      <c r="AO33" s="830"/>
      <c r="AP33" s="830">
        <v>40910</v>
      </c>
      <c r="AQ33" s="830"/>
      <c r="AR33" s="830"/>
      <c r="AS33" s="830"/>
      <c r="AT33" s="830"/>
      <c r="AU33" s="830">
        <v>17387</v>
      </c>
      <c r="AV33" s="830"/>
      <c r="AW33" s="830"/>
      <c r="AX33" s="830"/>
      <c r="AY33" s="830"/>
      <c r="AZ33" s="831"/>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417</v>
      </c>
      <c r="C34" s="781"/>
      <c r="D34" s="781"/>
      <c r="E34" s="781"/>
      <c r="F34" s="781"/>
      <c r="G34" s="781"/>
      <c r="H34" s="781"/>
      <c r="I34" s="781"/>
      <c r="J34" s="781"/>
      <c r="K34" s="781"/>
      <c r="L34" s="781"/>
      <c r="M34" s="781"/>
      <c r="N34" s="781"/>
      <c r="O34" s="781"/>
      <c r="P34" s="782"/>
      <c r="Q34" s="783">
        <v>16005</v>
      </c>
      <c r="R34" s="784"/>
      <c r="S34" s="784"/>
      <c r="T34" s="784"/>
      <c r="U34" s="784"/>
      <c r="V34" s="784">
        <v>14436</v>
      </c>
      <c r="W34" s="784"/>
      <c r="X34" s="784"/>
      <c r="Y34" s="784"/>
      <c r="Z34" s="784"/>
      <c r="AA34" s="784">
        <v>1569</v>
      </c>
      <c r="AB34" s="784"/>
      <c r="AC34" s="784"/>
      <c r="AD34" s="784"/>
      <c r="AE34" s="785"/>
      <c r="AF34" s="786">
        <v>2983</v>
      </c>
      <c r="AG34" s="787"/>
      <c r="AH34" s="787"/>
      <c r="AI34" s="787"/>
      <c r="AJ34" s="788"/>
      <c r="AK34" s="834">
        <v>1402</v>
      </c>
      <c r="AL34" s="830"/>
      <c r="AM34" s="830"/>
      <c r="AN34" s="830"/>
      <c r="AO34" s="830"/>
      <c r="AP34" s="830">
        <v>7489</v>
      </c>
      <c r="AQ34" s="830"/>
      <c r="AR34" s="830"/>
      <c r="AS34" s="830"/>
      <c r="AT34" s="830"/>
      <c r="AU34" s="830">
        <v>3887</v>
      </c>
      <c r="AV34" s="830"/>
      <c r="AW34" s="830"/>
      <c r="AX34" s="830"/>
      <c r="AY34" s="830"/>
      <c r="AZ34" s="831"/>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395</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4938</v>
      </c>
      <c r="AG63" s="844"/>
      <c r="AH63" s="844"/>
      <c r="AI63" s="844"/>
      <c r="AJ63" s="845"/>
      <c r="AK63" s="846"/>
      <c r="AL63" s="841"/>
      <c r="AM63" s="841"/>
      <c r="AN63" s="841"/>
      <c r="AO63" s="841"/>
      <c r="AP63" s="844">
        <v>64992</v>
      </c>
      <c r="AQ63" s="844"/>
      <c r="AR63" s="844"/>
      <c r="AS63" s="844"/>
      <c r="AT63" s="844"/>
      <c r="AU63" s="844">
        <v>21533</v>
      </c>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404</v>
      </c>
      <c r="AL66" s="728"/>
      <c r="AM66" s="728"/>
      <c r="AN66" s="728"/>
      <c r="AO66" s="729"/>
      <c r="AP66" s="733" t="s">
        <v>427</v>
      </c>
      <c r="AQ66" s="734"/>
      <c r="AR66" s="734"/>
      <c r="AS66" s="734"/>
      <c r="AT66" s="735"/>
      <c r="AU66" s="733" t="s">
        <v>428</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604</v>
      </c>
      <c r="C68" s="870"/>
      <c r="D68" s="870"/>
      <c r="E68" s="870"/>
      <c r="F68" s="870"/>
      <c r="G68" s="870"/>
      <c r="H68" s="870"/>
      <c r="I68" s="870"/>
      <c r="J68" s="870"/>
      <c r="K68" s="870"/>
      <c r="L68" s="870"/>
      <c r="M68" s="870"/>
      <c r="N68" s="870"/>
      <c r="O68" s="870"/>
      <c r="P68" s="871"/>
      <c r="Q68" s="872">
        <v>3875</v>
      </c>
      <c r="R68" s="866"/>
      <c r="S68" s="866"/>
      <c r="T68" s="866"/>
      <c r="U68" s="866"/>
      <c r="V68" s="866">
        <v>3782</v>
      </c>
      <c r="W68" s="866"/>
      <c r="X68" s="866"/>
      <c r="Y68" s="866"/>
      <c r="Z68" s="866"/>
      <c r="AA68" s="866">
        <v>93</v>
      </c>
      <c r="AB68" s="866"/>
      <c r="AC68" s="866"/>
      <c r="AD68" s="866"/>
      <c r="AE68" s="866"/>
      <c r="AF68" s="866">
        <v>32</v>
      </c>
      <c r="AG68" s="866"/>
      <c r="AH68" s="866"/>
      <c r="AI68" s="866"/>
      <c r="AJ68" s="866"/>
      <c r="AK68" s="866" t="s">
        <v>531</v>
      </c>
      <c r="AL68" s="866"/>
      <c r="AM68" s="866"/>
      <c r="AN68" s="866"/>
      <c r="AO68" s="866"/>
      <c r="AP68" s="866">
        <v>4156</v>
      </c>
      <c r="AQ68" s="866"/>
      <c r="AR68" s="866"/>
      <c r="AS68" s="866"/>
      <c r="AT68" s="866"/>
      <c r="AU68" s="866">
        <v>2714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605</v>
      </c>
      <c r="C69" s="874"/>
      <c r="D69" s="874"/>
      <c r="E69" s="874"/>
      <c r="F69" s="874"/>
      <c r="G69" s="874"/>
      <c r="H69" s="874"/>
      <c r="I69" s="874"/>
      <c r="J69" s="874"/>
      <c r="K69" s="874"/>
      <c r="L69" s="874"/>
      <c r="M69" s="874"/>
      <c r="N69" s="874"/>
      <c r="O69" s="874"/>
      <c r="P69" s="875"/>
      <c r="Q69" s="876">
        <v>110364</v>
      </c>
      <c r="R69" s="830"/>
      <c r="S69" s="830"/>
      <c r="T69" s="830"/>
      <c r="U69" s="830"/>
      <c r="V69" s="830">
        <v>102204</v>
      </c>
      <c r="W69" s="830"/>
      <c r="X69" s="830"/>
      <c r="Y69" s="830"/>
      <c r="Z69" s="830"/>
      <c r="AA69" s="830">
        <v>8159</v>
      </c>
      <c r="AB69" s="830"/>
      <c r="AC69" s="830"/>
      <c r="AD69" s="830"/>
      <c r="AE69" s="830"/>
      <c r="AF69" s="830">
        <v>15550</v>
      </c>
      <c r="AG69" s="830"/>
      <c r="AH69" s="830"/>
      <c r="AI69" s="830"/>
      <c r="AJ69" s="830"/>
      <c r="AK69" s="830" t="s">
        <v>531</v>
      </c>
      <c r="AL69" s="830"/>
      <c r="AM69" s="830"/>
      <c r="AN69" s="830"/>
      <c r="AO69" s="830"/>
      <c r="AP69" s="830" t="s">
        <v>531</v>
      </c>
      <c r="AQ69" s="830"/>
      <c r="AR69" s="830"/>
      <c r="AS69" s="830"/>
      <c r="AT69" s="830"/>
      <c r="AU69" s="830" t="s">
        <v>531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606</v>
      </c>
      <c r="C70" s="874"/>
      <c r="D70" s="874"/>
      <c r="E70" s="874"/>
      <c r="F70" s="874"/>
      <c r="G70" s="874"/>
      <c r="H70" s="874"/>
      <c r="I70" s="874"/>
      <c r="J70" s="874"/>
      <c r="K70" s="874"/>
      <c r="L70" s="874"/>
      <c r="M70" s="874"/>
      <c r="N70" s="874"/>
      <c r="O70" s="874"/>
      <c r="P70" s="875"/>
      <c r="Q70" s="876">
        <v>194</v>
      </c>
      <c r="R70" s="830"/>
      <c r="S70" s="830"/>
      <c r="T70" s="830"/>
      <c r="U70" s="830"/>
      <c r="V70" s="830">
        <v>178</v>
      </c>
      <c r="W70" s="830"/>
      <c r="X70" s="830"/>
      <c r="Y70" s="830"/>
      <c r="Z70" s="830"/>
      <c r="AA70" s="830">
        <v>16</v>
      </c>
      <c r="AB70" s="830"/>
      <c r="AC70" s="830"/>
      <c r="AD70" s="830"/>
      <c r="AE70" s="830"/>
      <c r="AF70" s="830">
        <v>16</v>
      </c>
      <c r="AG70" s="830"/>
      <c r="AH70" s="830"/>
      <c r="AI70" s="830"/>
      <c r="AJ70" s="830"/>
      <c r="AK70" s="830" t="s">
        <v>531</v>
      </c>
      <c r="AL70" s="830"/>
      <c r="AM70" s="830"/>
      <c r="AN70" s="830"/>
      <c r="AO70" s="830"/>
      <c r="AP70" s="830" t="s">
        <v>531</v>
      </c>
      <c r="AQ70" s="830"/>
      <c r="AR70" s="830"/>
      <c r="AS70" s="830"/>
      <c r="AT70" s="830"/>
      <c r="AU70" s="830" t="s">
        <v>531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607</v>
      </c>
      <c r="C71" s="874"/>
      <c r="D71" s="874"/>
      <c r="E71" s="874"/>
      <c r="F71" s="874"/>
      <c r="G71" s="874"/>
      <c r="H71" s="874"/>
      <c r="I71" s="874"/>
      <c r="J71" s="874"/>
      <c r="K71" s="874"/>
      <c r="L71" s="874"/>
      <c r="M71" s="874"/>
      <c r="N71" s="874"/>
      <c r="O71" s="874"/>
      <c r="P71" s="875"/>
      <c r="Q71" s="876">
        <v>1305178</v>
      </c>
      <c r="R71" s="830"/>
      <c r="S71" s="830"/>
      <c r="T71" s="830"/>
      <c r="U71" s="830"/>
      <c r="V71" s="830">
        <v>1290844</v>
      </c>
      <c r="W71" s="830"/>
      <c r="X71" s="830"/>
      <c r="Y71" s="830"/>
      <c r="Z71" s="830"/>
      <c r="AA71" s="830">
        <v>14334</v>
      </c>
      <c r="AB71" s="830"/>
      <c r="AC71" s="830"/>
      <c r="AD71" s="830"/>
      <c r="AE71" s="830"/>
      <c r="AF71" s="830">
        <v>14334</v>
      </c>
      <c r="AG71" s="830"/>
      <c r="AH71" s="830"/>
      <c r="AI71" s="830"/>
      <c r="AJ71" s="830"/>
      <c r="AK71" s="830">
        <v>9500</v>
      </c>
      <c r="AL71" s="830"/>
      <c r="AM71" s="830"/>
      <c r="AN71" s="830"/>
      <c r="AO71" s="830"/>
      <c r="AP71" s="830" t="s">
        <v>531</v>
      </c>
      <c r="AQ71" s="830"/>
      <c r="AR71" s="830"/>
      <c r="AS71" s="830"/>
      <c r="AT71" s="830"/>
      <c r="AU71" s="830" t="s">
        <v>531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608</v>
      </c>
      <c r="C72" s="874"/>
      <c r="D72" s="874"/>
      <c r="E72" s="874"/>
      <c r="F72" s="874"/>
      <c r="G72" s="874"/>
      <c r="H72" s="874"/>
      <c r="I72" s="874"/>
      <c r="J72" s="874"/>
      <c r="K72" s="874"/>
      <c r="L72" s="874"/>
      <c r="M72" s="874"/>
      <c r="N72" s="874"/>
      <c r="O72" s="874"/>
      <c r="P72" s="875"/>
      <c r="Q72" s="876">
        <v>39180</v>
      </c>
      <c r="R72" s="830"/>
      <c r="S72" s="830"/>
      <c r="T72" s="830"/>
      <c r="U72" s="830"/>
      <c r="V72" s="830">
        <v>36872</v>
      </c>
      <c r="W72" s="830"/>
      <c r="X72" s="830"/>
      <c r="Y72" s="830"/>
      <c r="Z72" s="830"/>
      <c r="AA72" s="830">
        <v>2308</v>
      </c>
      <c r="AB72" s="830"/>
      <c r="AC72" s="830"/>
      <c r="AD72" s="830"/>
      <c r="AE72" s="830"/>
      <c r="AF72" s="830">
        <v>23683</v>
      </c>
      <c r="AG72" s="830"/>
      <c r="AH72" s="830"/>
      <c r="AI72" s="830"/>
      <c r="AJ72" s="830"/>
      <c r="AK72" s="830" t="s">
        <v>531</v>
      </c>
      <c r="AL72" s="830"/>
      <c r="AM72" s="830"/>
      <c r="AN72" s="830"/>
      <c r="AO72" s="830"/>
      <c r="AP72" s="830">
        <v>98164</v>
      </c>
      <c r="AQ72" s="830"/>
      <c r="AR72" s="830"/>
      <c r="AS72" s="830"/>
      <c r="AT72" s="830"/>
      <c r="AU72" s="830" t="s">
        <v>531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609</v>
      </c>
      <c r="C73" s="874"/>
      <c r="D73" s="874"/>
      <c r="E73" s="874"/>
      <c r="F73" s="874"/>
      <c r="G73" s="874"/>
      <c r="H73" s="874"/>
      <c r="I73" s="874"/>
      <c r="J73" s="874"/>
      <c r="K73" s="874"/>
      <c r="L73" s="874"/>
      <c r="M73" s="874"/>
      <c r="N73" s="874"/>
      <c r="O73" s="874"/>
      <c r="P73" s="875"/>
      <c r="Q73" s="876">
        <v>6632</v>
      </c>
      <c r="R73" s="830"/>
      <c r="S73" s="830"/>
      <c r="T73" s="830"/>
      <c r="U73" s="830"/>
      <c r="V73" s="830">
        <v>5979</v>
      </c>
      <c r="W73" s="830"/>
      <c r="X73" s="830"/>
      <c r="Y73" s="830"/>
      <c r="Z73" s="830"/>
      <c r="AA73" s="830">
        <v>653</v>
      </c>
      <c r="AB73" s="830"/>
      <c r="AC73" s="830"/>
      <c r="AD73" s="830"/>
      <c r="AE73" s="830"/>
      <c r="AF73" s="830">
        <v>19383</v>
      </c>
      <c r="AG73" s="830"/>
      <c r="AH73" s="830"/>
      <c r="AI73" s="830"/>
      <c r="AJ73" s="830"/>
      <c r="AK73" s="830" t="s">
        <v>531</v>
      </c>
      <c r="AL73" s="830"/>
      <c r="AM73" s="830"/>
      <c r="AN73" s="830"/>
      <c r="AO73" s="830"/>
      <c r="AP73" s="830">
        <v>20120</v>
      </c>
      <c r="AQ73" s="830"/>
      <c r="AR73" s="830"/>
      <c r="AS73" s="830"/>
      <c r="AT73" s="830"/>
      <c r="AU73" s="830" t="s">
        <v>531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72998</v>
      </c>
      <c r="AG88" s="844"/>
      <c r="AH88" s="844"/>
      <c r="AI88" s="844"/>
      <c r="AJ88" s="844"/>
      <c r="AK88" s="841"/>
      <c r="AL88" s="841"/>
      <c r="AM88" s="841"/>
      <c r="AN88" s="841"/>
      <c r="AO88" s="841"/>
      <c r="AP88" s="844">
        <v>122440</v>
      </c>
      <c r="AQ88" s="844"/>
      <c r="AR88" s="844"/>
      <c r="AS88" s="844"/>
      <c r="AT88" s="844"/>
      <c r="AU88" s="844">
        <v>2714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312</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312</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312</v>
      </c>
      <c r="DR109" s="893"/>
      <c r="DS109" s="893"/>
      <c r="DT109" s="893"/>
      <c r="DU109" s="894"/>
      <c r="DV109" s="892" t="s">
        <v>440</v>
      </c>
      <c r="DW109" s="893"/>
      <c r="DX109" s="893"/>
      <c r="DY109" s="893"/>
      <c r="DZ109" s="895"/>
    </row>
    <row r="110" spans="1:131" s="230" customFormat="1" ht="26.25" customHeight="1" x14ac:dyDescent="0.2">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7272935</v>
      </c>
      <c r="AB110" s="900"/>
      <c r="AC110" s="900"/>
      <c r="AD110" s="900"/>
      <c r="AE110" s="901"/>
      <c r="AF110" s="902">
        <v>6696131</v>
      </c>
      <c r="AG110" s="900"/>
      <c r="AH110" s="900"/>
      <c r="AI110" s="900"/>
      <c r="AJ110" s="901"/>
      <c r="AK110" s="902">
        <v>7823708</v>
      </c>
      <c r="AL110" s="900"/>
      <c r="AM110" s="900"/>
      <c r="AN110" s="900"/>
      <c r="AO110" s="901"/>
      <c r="AP110" s="903">
        <v>20.6</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62223107</v>
      </c>
      <c r="BR110" s="931"/>
      <c r="BS110" s="931"/>
      <c r="BT110" s="931"/>
      <c r="BU110" s="931"/>
      <c r="BV110" s="931">
        <v>58261587</v>
      </c>
      <c r="BW110" s="931"/>
      <c r="BX110" s="931"/>
      <c r="BY110" s="931"/>
      <c r="BZ110" s="931"/>
      <c r="CA110" s="931">
        <v>53433296</v>
      </c>
      <c r="CB110" s="931"/>
      <c r="CC110" s="931"/>
      <c r="CD110" s="931"/>
      <c r="CE110" s="931"/>
      <c r="CF110" s="944">
        <v>140.69999999999999</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415</v>
      </c>
      <c r="DH110" s="931"/>
      <c r="DI110" s="931"/>
      <c r="DJ110" s="931"/>
      <c r="DK110" s="931"/>
      <c r="DL110" s="931" t="s">
        <v>415</v>
      </c>
      <c r="DM110" s="931"/>
      <c r="DN110" s="931"/>
      <c r="DO110" s="931"/>
      <c r="DP110" s="931"/>
      <c r="DQ110" s="931" t="s">
        <v>420</v>
      </c>
      <c r="DR110" s="931"/>
      <c r="DS110" s="931"/>
      <c r="DT110" s="931"/>
      <c r="DU110" s="931"/>
      <c r="DV110" s="932" t="s">
        <v>415</v>
      </c>
      <c r="DW110" s="932"/>
      <c r="DX110" s="932"/>
      <c r="DY110" s="932"/>
      <c r="DZ110" s="933"/>
    </row>
    <row r="111" spans="1:131" s="230" customFormat="1" ht="26.25" customHeight="1" x14ac:dyDescent="0.2">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415</v>
      </c>
      <c r="AB111" s="938"/>
      <c r="AC111" s="938"/>
      <c r="AD111" s="938"/>
      <c r="AE111" s="939"/>
      <c r="AF111" s="940" t="s">
        <v>415</v>
      </c>
      <c r="AG111" s="938"/>
      <c r="AH111" s="938"/>
      <c r="AI111" s="938"/>
      <c r="AJ111" s="939"/>
      <c r="AK111" s="940" t="s">
        <v>420</v>
      </c>
      <c r="AL111" s="938"/>
      <c r="AM111" s="938"/>
      <c r="AN111" s="938"/>
      <c r="AO111" s="939"/>
      <c r="AP111" s="941" t="s">
        <v>415</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v>99568</v>
      </c>
      <c r="BR111" s="926"/>
      <c r="BS111" s="926"/>
      <c r="BT111" s="926"/>
      <c r="BU111" s="926"/>
      <c r="BV111" s="926">
        <v>51012</v>
      </c>
      <c r="BW111" s="926"/>
      <c r="BX111" s="926"/>
      <c r="BY111" s="926"/>
      <c r="BZ111" s="926"/>
      <c r="CA111" s="926" t="s">
        <v>397</v>
      </c>
      <c r="CB111" s="926"/>
      <c r="CC111" s="926"/>
      <c r="CD111" s="926"/>
      <c r="CE111" s="926"/>
      <c r="CF111" s="920" t="s">
        <v>448</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397</v>
      </c>
      <c r="DH111" s="926"/>
      <c r="DI111" s="926"/>
      <c r="DJ111" s="926"/>
      <c r="DK111" s="926"/>
      <c r="DL111" s="926" t="s">
        <v>450</v>
      </c>
      <c r="DM111" s="926"/>
      <c r="DN111" s="926"/>
      <c r="DO111" s="926"/>
      <c r="DP111" s="926"/>
      <c r="DQ111" s="926" t="s">
        <v>397</v>
      </c>
      <c r="DR111" s="926"/>
      <c r="DS111" s="926"/>
      <c r="DT111" s="926"/>
      <c r="DU111" s="926"/>
      <c r="DV111" s="927" t="s">
        <v>450</v>
      </c>
      <c r="DW111" s="927"/>
      <c r="DX111" s="927"/>
      <c r="DY111" s="927"/>
      <c r="DZ111" s="928"/>
    </row>
    <row r="112" spans="1:131" s="230" customFormat="1" ht="26.25" customHeight="1" x14ac:dyDescent="0.2">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397</v>
      </c>
      <c r="AB112" s="959"/>
      <c r="AC112" s="959"/>
      <c r="AD112" s="959"/>
      <c r="AE112" s="960"/>
      <c r="AF112" s="961" t="s">
        <v>397</v>
      </c>
      <c r="AG112" s="959"/>
      <c r="AH112" s="959"/>
      <c r="AI112" s="959"/>
      <c r="AJ112" s="960"/>
      <c r="AK112" s="961" t="s">
        <v>453</v>
      </c>
      <c r="AL112" s="959"/>
      <c r="AM112" s="959"/>
      <c r="AN112" s="959"/>
      <c r="AO112" s="960"/>
      <c r="AP112" s="962" t="s">
        <v>454</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24487548</v>
      </c>
      <c r="BR112" s="926"/>
      <c r="BS112" s="926"/>
      <c r="BT112" s="926"/>
      <c r="BU112" s="926"/>
      <c r="BV112" s="926">
        <v>22822880</v>
      </c>
      <c r="BW112" s="926"/>
      <c r="BX112" s="926"/>
      <c r="BY112" s="926"/>
      <c r="BZ112" s="926"/>
      <c r="CA112" s="926">
        <v>21534186</v>
      </c>
      <c r="CB112" s="926"/>
      <c r="CC112" s="926"/>
      <c r="CD112" s="926"/>
      <c r="CE112" s="926"/>
      <c r="CF112" s="920">
        <v>56.7</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457</v>
      </c>
      <c r="DH112" s="926"/>
      <c r="DI112" s="926"/>
      <c r="DJ112" s="926"/>
      <c r="DK112" s="926"/>
      <c r="DL112" s="926" t="s">
        <v>448</v>
      </c>
      <c r="DM112" s="926"/>
      <c r="DN112" s="926"/>
      <c r="DO112" s="926"/>
      <c r="DP112" s="926"/>
      <c r="DQ112" s="926" t="s">
        <v>448</v>
      </c>
      <c r="DR112" s="926"/>
      <c r="DS112" s="926"/>
      <c r="DT112" s="926"/>
      <c r="DU112" s="926"/>
      <c r="DV112" s="927" t="s">
        <v>397</v>
      </c>
      <c r="DW112" s="927"/>
      <c r="DX112" s="927"/>
      <c r="DY112" s="927"/>
      <c r="DZ112" s="928"/>
    </row>
    <row r="113" spans="1:130" s="230" customFormat="1" ht="26.25" customHeight="1" x14ac:dyDescent="0.2">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2651172</v>
      </c>
      <c r="AB113" s="938"/>
      <c r="AC113" s="938"/>
      <c r="AD113" s="938"/>
      <c r="AE113" s="939"/>
      <c r="AF113" s="940">
        <v>2607665</v>
      </c>
      <c r="AG113" s="938"/>
      <c r="AH113" s="938"/>
      <c r="AI113" s="938"/>
      <c r="AJ113" s="939"/>
      <c r="AK113" s="940">
        <v>2586250</v>
      </c>
      <c r="AL113" s="938"/>
      <c r="AM113" s="938"/>
      <c r="AN113" s="938"/>
      <c r="AO113" s="939"/>
      <c r="AP113" s="941">
        <v>6.8</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v>1840634</v>
      </c>
      <c r="BR113" s="926"/>
      <c r="BS113" s="926"/>
      <c r="BT113" s="926"/>
      <c r="BU113" s="926"/>
      <c r="BV113" s="926">
        <v>2004736</v>
      </c>
      <c r="BW113" s="926"/>
      <c r="BX113" s="926"/>
      <c r="BY113" s="926"/>
      <c r="BZ113" s="926"/>
      <c r="CA113" s="926">
        <v>2714178</v>
      </c>
      <c r="CB113" s="926"/>
      <c r="CC113" s="926"/>
      <c r="CD113" s="926"/>
      <c r="CE113" s="926"/>
      <c r="CF113" s="920">
        <v>7.1</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99568</v>
      </c>
      <c r="DH113" s="959"/>
      <c r="DI113" s="959"/>
      <c r="DJ113" s="959"/>
      <c r="DK113" s="960"/>
      <c r="DL113" s="961">
        <v>51012</v>
      </c>
      <c r="DM113" s="959"/>
      <c r="DN113" s="959"/>
      <c r="DO113" s="959"/>
      <c r="DP113" s="960"/>
      <c r="DQ113" s="961" t="s">
        <v>397</v>
      </c>
      <c r="DR113" s="959"/>
      <c r="DS113" s="959"/>
      <c r="DT113" s="959"/>
      <c r="DU113" s="960"/>
      <c r="DV113" s="962" t="s">
        <v>461</v>
      </c>
      <c r="DW113" s="963"/>
      <c r="DX113" s="963"/>
      <c r="DY113" s="963"/>
      <c r="DZ113" s="964"/>
    </row>
    <row r="114" spans="1:130" s="230" customFormat="1" ht="26.25" customHeight="1" x14ac:dyDescent="0.2">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445697</v>
      </c>
      <c r="AB114" s="959"/>
      <c r="AC114" s="959"/>
      <c r="AD114" s="959"/>
      <c r="AE114" s="960"/>
      <c r="AF114" s="961">
        <v>262309</v>
      </c>
      <c r="AG114" s="959"/>
      <c r="AH114" s="959"/>
      <c r="AI114" s="959"/>
      <c r="AJ114" s="960"/>
      <c r="AK114" s="961">
        <v>76536</v>
      </c>
      <c r="AL114" s="959"/>
      <c r="AM114" s="959"/>
      <c r="AN114" s="959"/>
      <c r="AO114" s="960"/>
      <c r="AP114" s="962">
        <v>0.2</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8966733</v>
      </c>
      <c r="BR114" s="926"/>
      <c r="BS114" s="926"/>
      <c r="BT114" s="926"/>
      <c r="BU114" s="926"/>
      <c r="BV114" s="926">
        <v>9269579</v>
      </c>
      <c r="BW114" s="926"/>
      <c r="BX114" s="926"/>
      <c r="BY114" s="926"/>
      <c r="BZ114" s="926"/>
      <c r="CA114" s="926">
        <v>8992152</v>
      </c>
      <c r="CB114" s="926"/>
      <c r="CC114" s="926"/>
      <c r="CD114" s="926"/>
      <c r="CE114" s="926"/>
      <c r="CF114" s="920">
        <v>23.7</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397</v>
      </c>
      <c r="DH114" s="959"/>
      <c r="DI114" s="959"/>
      <c r="DJ114" s="959"/>
      <c r="DK114" s="960"/>
      <c r="DL114" s="961" t="s">
        <v>397</v>
      </c>
      <c r="DM114" s="959"/>
      <c r="DN114" s="959"/>
      <c r="DO114" s="959"/>
      <c r="DP114" s="960"/>
      <c r="DQ114" s="961" t="s">
        <v>397</v>
      </c>
      <c r="DR114" s="959"/>
      <c r="DS114" s="959"/>
      <c r="DT114" s="959"/>
      <c r="DU114" s="960"/>
      <c r="DV114" s="962" t="s">
        <v>415</v>
      </c>
      <c r="DW114" s="963"/>
      <c r="DX114" s="963"/>
      <c r="DY114" s="963"/>
      <c r="DZ114" s="964"/>
    </row>
    <row r="115" spans="1:130" s="230" customFormat="1" ht="26.25" customHeight="1" x14ac:dyDescent="0.2">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51012</v>
      </c>
      <c r="AB115" s="938"/>
      <c r="AC115" s="938"/>
      <c r="AD115" s="938"/>
      <c r="AE115" s="939"/>
      <c r="AF115" s="940">
        <v>51012</v>
      </c>
      <c r="AG115" s="938"/>
      <c r="AH115" s="938"/>
      <c r="AI115" s="938"/>
      <c r="AJ115" s="939"/>
      <c r="AK115" s="940">
        <v>51012</v>
      </c>
      <c r="AL115" s="938"/>
      <c r="AM115" s="938"/>
      <c r="AN115" s="938"/>
      <c r="AO115" s="939"/>
      <c r="AP115" s="941">
        <v>0.1</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467</v>
      </c>
      <c r="BR115" s="926"/>
      <c r="BS115" s="926"/>
      <c r="BT115" s="926"/>
      <c r="BU115" s="926"/>
      <c r="BV115" s="926" t="s">
        <v>415</v>
      </c>
      <c r="BW115" s="926"/>
      <c r="BX115" s="926"/>
      <c r="BY115" s="926"/>
      <c r="BZ115" s="926"/>
      <c r="CA115" s="926" t="s">
        <v>468</v>
      </c>
      <c r="CB115" s="926"/>
      <c r="CC115" s="926"/>
      <c r="CD115" s="926"/>
      <c r="CE115" s="926"/>
      <c r="CF115" s="920" t="s">
        <v>397</v>
      </c>
      <c r="CG115" s="921"/>
      <c r="CH115" s="921"/>
      <c r="CI115" s="921"/>
      <c r="CJ115" s="921"/>
      <c r="CK115" s="948"/>
      <c r="CL115" s="949"/>
      <c r="CM115" s="922" t="s">
        <v>469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457</v>
      </c>
      <c r="DH115" s="959"/>
      <c r="DI115" s="959"/>
      <c r="DJ115" s="959"/>
      <c r="DK115" s="960"/>
      <c r="DL115" s="961" t="s">
        <v>397</v>
      </c>
      <c r="DM115" s="959"/>
      <c r="DN115" s="959"/>
      <c r="DO115" s="959"/>
      <c r="DP115" s="960"/>
      <c r="DQ115" s="961" t="s">
        <v>237</v>
      </c>
      <c r="DR115" s="959"/>
      <c r="DS115" s="959"/>
      <c r="DT115" s="959"/>
      <c r="DU115" s="960"/>
      <c r="DV115" s="962" t="s">
        <v>457</v>
      </c>
      <c r="DW115" s="963"/>
      <c r="DX115" s="963"/>
      <c r="DY115" s="963"/>
      <c r="DZ115" s="964"/>
    </row>
    <row r="116" spans="1:130" s="230" customFormat="1" ht="26.25" customHeight="1" x14ac:dyDescent="0.2">
      <c r="A116" s="956"/>
      <c r="B116" s="957"/>
      <c r="C116" s="965" t="s">
        <v>470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471</v>
      </c>
      <c r="AB116" s="959"/>
      <c r="AC116" s="959"/>
      <c r="AD116" s="959"/>
      <c r="AE116" s="960"/>
      <c r="AF116" s="961" t="s">
        <v>450</v>
      </c>
      <c r="AG116" s="959"/>
      <c r="AH116" s="959"/>
      <c r="AI116" s="959"/>
      <c r="AJ116" s="960"/>
      <c r="AK116" s="961" t="s">
        <v>471</v>
      </c>
      <c r="AL116" s="959"/>
      <c r="AM116" s="959"/>
      <c r="AN116" s="959"/>
      <c r="AO116" s="960"/>
      <c r="AP116" s="962" t="s">
        <v>237</v>
      </c>
      <c r="AQ116" s="963"/>
      <c r="AR116" s="963"/>
      <c r="AS116" s="963"/>
      <c r="AT116" s="964"/>
      <c r="AU116" s="908"/>
      <c r="AV116" s="909"/>
      <c r="AW116" s="909"/>
      <c r="AX116" s="909"/>
      <c r="AY116" s="909"/>
      <c r="AZ116" s="967" t="s">
        <v>472</v>
      </c>
      <c r="BA116" s="968"/>
      <c r="BB116" s="968"/>
      <c r="BC116" s="968"/>
      <c r="BD116" s="968"/>
      <c r="BE116" s="968"/>
      <c r="BF116" s="968"/>
      <c r="BG116" s="968"/>
      <c r="BH116" s="968"/>
      <c r="BI116" s="968"/>
      <c r="BJ116" s="968"/>
      <c r="BK116" s="968"/>
      <c r="BL116" s="968"/>
      <c r="BM116" s="968"/>
      <c r="BN116" s="968"/>
      <c r="BO116" s="968"/>
      <c r="BP116" s="969"/>
      <c r="BQ116" s="925" t="s">
        <v>237</v>
      </c>
      <c r="BR116" s="926"/>
      <c r="BS116" s="926"/>
      <c r="BT116" s="926"/>
      <c r="BU116" s="926"/>
      <c r="BV116" s="926" t="s">
        <v>237</v>
      </c>
      <c r="BW116" s="926"/>
      <c r="BX116" s="926"/>
      <c r="BY116" s="926"/>
      <c r="BZ116" s="926"/>
      <c r="CA116" s="926" t="s">
        <v>415</v>
      </c>
      <c r="CB116" s="926"/>
      <c r="CC116" s="926"/>
      <c r="CD116" s="926"/>
      <c r="CE116" s="926"/>
      <c r="CF116" s="920" t="s">
        <v>468</v>
      </c>
      <c r="CG116" s="921"/>
      <c r="CH116" s="921"/>
      <c r="CI116" s="921"/>
      <c r="CJ116" s="921"/>
      <c r="CK116" s="948"/>
      <c r="CL116" s="949"/>
      <c r="CM116" s="922" t="s">
        <v>473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467</v>
      </c>
      <c r="DH116" s="959"/>
      <c r="DI116" s="959"/>
      <c r="DJ116" s="959"/>
      <c r="DK116" s="960"/>
      <c r="DL116" s="961" t="s">
        <v>397</v>
      </c>
      <c r="DM116" s="959"/>
      <c r="DN116" s="959"/>
      <c r="DO116" s="959"/>
      <c r="DP116" s="960"/>
      <c r="DQ116" s="961" t="s">
        <v>397</v>
      </c>
      <c r="DR116" s="959"/>
      <c r="DS116" s="959"/>
      <c r="DT116" s="959"/>
      <c r="DU116" s="960"/>
      <c r="DV116" s="962" t="s">
        <v>397</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474</v>
      </c>
      <c r="Z117" s="894"/>
      <c r="AA117" s="978">
        <v>10420816</v>
      </c>
      <c r="AB117" s="979"/>
      <c r="AC117" s="979"/>
      <c r="AD117" s="979"/>
      <c r="AE117" s="980"/>
      <c r="AF117" s="981">
        <v>9617117</v>
      </c>
      <c r="AG117" s="979"/>
      <c r="AH117" s="979"/>
      <c r="AI117" s="979"/>
      <c r="AJ117" s="980"/>
      <c r="AK117" s="981">
        <v>10537506</v>
      </c>
      <c r="AL117" s="979"/>
      <c r="AM117" s="979"/>
      <c r="AN117" s="979"/>
      <c r="AO117" s="980"/>
      <c r="AP117" s="982"/>
      <c r="AQ117" s="983"/>
      <c r="AR117" s="983"/>
      <c r="AS117" s="983"/>
      <c r="AT117" s="984"/>
      <c r="AU117" s="908"/>
      <c r="AV117" s="909"/>
      <c r="AW117" s="909"/>
      <c r="AX117" s="909"/>
      <c r="AY117" s="909"/>
      <c r="AZ117" s="974" t="s">
        <v>475</v>
      </c>
      <c r="BA117" s="975"/>
      <c r="BB117" s="975"/>
      <c r="BC117" s="975"/>
      <c r="BD117" s="975"/>
      <c r="BE117" s="975"/>
      <c r="BF117" s="975"/>
      <c r="BG117" s="975"/>
      <c r="BH117" s="975"/>
      <c r="BI117" s="975"/>
      <c r="BJ117" s="975"/>
      <c r="BK117" s="975"/>
      <c r="BL117" s="975"/>
      <c r="BM117" s="975"/>
      <c r="BN117" s="975"/>
      <c r="BO117" s="975"/>
      <c r="BP117" s="976"/>
      <c r="BQ117" s="925" t="s">
        <v>471</v>
      </c>
      <c r="BR117" s="926"/>
      <c r="BS117" s="926"/>
      <c r="BT117" s="926"/>
      <c r="BU117" s="926"/>
      <c r="BV117" s="926" t="s">
        <v>397</v>
      </c>
      <c r="BW117" s="926"/>
      <c r="BX117" s="926"/>
      <c r="BY117" s="926"/>
      <c r="BZ117" s="926"/>
      <c r="CA117" s="926" t="s">
        <v>448</v>
      </c>
      <c r="CB117" s="926"/>
      <c r="CC117" s="926"/>
      <c r="CD117" s="926"/>
      <c r="CE117" s="926"/>
      <c r="CF117" s="920" t="s">
        <v>450</v>
      </c>
      <c r="CG117" s="921"/>
      <c r="CH117" s="921"/>
      <c r="CI117" s="921"/>
      <c r="CJ117" s="921"/>
      <c r="CK117" s="948"/>
      <c r="CL117" s="949"/>
      <c r="CM117" s="922" t="s">
        <v>476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450</v>
      </c>
      <c r="DH117" s="959"/>
      <c r="DI117" s="959"/>
      <c r="DJ117" s="959"/>
      <c r="DK117" s="960"/>
      <c r="DL117" s="961" t="s">
        <v>450</v>
      </c>
      <c r="DM117" s="959"/>
      <c r="DN117" s="959"/>
      <c r="DO117" s="959"/>
      <c r="DP117" s="960"/>
      <c r="DQ117" s="961" t="s">
        <v>397</v>
      </c>
      <c r="DR117" s="959"/>
      <c r="DS117" s="959"/>
      <c r="DT117" s="959"/>
      <c r="DU117" s="960"/>
      <c r="DV117" s="962" t="s">
        <v>468</v>
      </c>
      <c r="DW117" s="963"/>
      <c r="DX117" s="963"/>
      <c r="DY117" s="963"/>
      <c r="DZ117" s="964"/>
    </row>
    <row r="118" spans="1:130" s="230" customFormat="1" ht="26.25" customHeight="1" x14ac:dyDescent="0.2">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312</v>
      </c>
      <c r="AL118" s="893"/>
      <c r="AM118" s="893"/>
      <c r="AN118" s="893"/>
      <c r="AO118" s="894"/>
      <c r="AP118" s="970" t="s">
        <v>440</v>
      </c>
      <c r="AQ118" s="971"/>
      <c r="AR118" s="971"/>
      <c r="AS118" s="971"/>
      <c r="AT118" s="972"/>
      <c r="AU118" s="908"/>
      <c r="AV118" s="909"/>
      <c r="AW118" s="909"/>
      <c r="AX118" s="909"/>
      <c r="AY118" s="909"/>
      <c r="AZ118" s="973" t="s">
        <v>477</v>
      </c>
      <c r="BA118" s="965"/>
      <c r="BB118" s="965"/>
      <c r="BC118" s="965"/>
      <c r="BD118" s="965"/>
      <c r="BE118" s="965"/>
      <c r="BF118" s="965"/>
      <c r="BG118" s="965"/>
      <c r="BH118" s="965"/>
      <c r="BI118" s="965"/>
      <c r="BJ118" s="965"/>
      <c r="BK118" s="965"/>
      <c r="BL118" s="965"/>
      <c r="BM118" s="965"/>
      <c r="BN118" s="965"/>
      <c r="BO118" s="965"/>
      <c r="BP118" s="966"/>
      <c r="BQ118" s="999" t="s">
        <v>457</v>
      </c>
      <c r="BR118" s="1000"/>
      <c r="BS118" s="1000"/>
      <c r="BT118" s="1000"/>
      <c r="BU118" s="1000"/>
      <c r="BV118" s="1000" t="s">
        <v>468</v>
      </c>
      <c r="BW118" s="1000"/>
      <c r="BX118" s="1000"/>
      <c r="BY118" s="1000"/>
      <c r="BZ118" s="1000"/>
      <c r="CA118" s="1000" t="s">
        <v>448</v>
      </c>
      <c r="CB118" s="1000"/>
      <c r="CC118" s="1000"/>
      <c r="CD118" s="1000"/>
      <c r="CE118" s="1000"/>
      <c r="CF118" s="920" t="s">
        <v>457</v>
      </c>
      <c r="CG118" s="921"/>
      <c r="CH118" s="921"/>
      <c r="CI118" s="921"/>
      <c r="CJ118" s="921"/>
      <c r="CK118" s="948"/>
      <c r="CL118" s="949"/>
      <c r="CM118" s="922" t="s">
        <v>478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397</v>
      </c>
      <c r="DM118" s="959"/>
      <c r="DN118" s="959"/>
      <c r="DO118" s="959"/>
      <c r="DP118" s="960"/>
      <c r="DQ118" s="961" t="s">
        <v>448</v>
      </c>
      <c r="DR118" s="959"/>
      <c r="DS118" s="959"/>
      <c r="DT118" s="959"/>
      <c r="DU118" s="960"/>
      <c r="DV118" s="962" t="s">
        <v>461</v>
      </c>
      <c r="DW118" s="963"/>
      <c r="DX118" s="963"/>
      <c r="DY118" s="963"/>
      <c r="DZ118" s="964"/>
    </row>
    <row r="119" spans="1:130" s="230" customFormat="1" ht="26.25" customHeight="1" x14ac:dyDescent="0.2">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471</v>
      </c>
      <c r="AB119" s="900"/>
      <c r="AC119" s="900"/>
      <c r="AD119" s="900"/>
      <c r="AE119" s="901"/>
      <c r="AF119" s="902" t="s">
        <v>453</v>
      </c>
      <c r="AG119" s="900"/>
      <c r="AH119" s="900"/>
      <c r="AI119" s="900"/>
      <c r="AJ119" s="901"/>
      <c r="AK119" s="902" t="s">
        <v>467</v>
      </c>
      <c r="AL119" s="900"/>
      <c r="AM119" s="900"/>
      <c r="AN119" s="900"/>
      <c r="AO119" s="901"/>
      <c r="AP119" s="903" t="s">
        <v>415</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479</v>
      </c>
      <c r="BP119" s="1005"/>
      <c r="BQ119" s="999">
        <v>97617590</v>
      </c>
      <c r="BR119" s="1000"/>
      <c r="BS119" s="1000"/>
      <c r="BT119" s="1000"/>
      <c r="BU119" s="1000"/>
      <c r="BV119" s="1000">
        <v>92409794</v>
      </c>
      <c r="BW119" s="1000"/>
      <c r="BX119" s="1000"/>
      <c r="BY119" s="1000"/>
      <c r="BZ119" s="1000"/>
      <c r="CA119" s="1000">
        <v>86673812</v>
      </c>
      <c r="CB119" s="1000"/>
      <c r="CC119" s="1000"/>
      <c r="CD119" s="1000"/>
      <c r="CE119" s="1000"/>
      <c r="CF119" s="1001"/>
      <c r="CG119" s="1002"/>
      <c r="CH119" s="1002"/>
      <c r="CI119" s="1002"/>
      <c r="CJ119" s="1003"/>
      <c r="CK119" s="950"/>
      <c r="CL119" s="951"/>
      <c r="CM119" s="973" t="s">
        <v>480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237</v>
      </c>
      <c r="DH119" s="986"/>
      <c r="DI119" s="986"/>
      <c r="DJ119" s="986"/>
      <c r="DK119" s="987"/>
      <c r="DL119" s="985" t="s">
        <v>457</v>
      </c>
      <c r="DM119" s="986"/>
      <c r="DN119" s="986"/>
      <c r="DO119" s="986"/>
      <c r="DP119" s="987"/>
      <c r="DQ119" s="985" t="s">
        <v>397</v>
      </c>
      <c r="DR119" s="986"/>
      <c r="DS119" s="986"/>
      <c r="DT119" s="986"/>
      <c r="DU119" s="987"/>
      <c r="DV119" s="988" t="s">
        <v>468</v>
      </c>
      <c r="DW119" s="989"/>
      <c r="DX119" s="989"/>
      <c r="DY119" s="989"/>
      <c r="DZ119" s="990"/>
    </row>
    <row r="120" spans="1:130" s="230" customFormat="1" ht="26.25" customHeight="1" x14ac:dyDescent="0.2">
      <c r="A120" s="1057"/>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471</v>
      </c>
      <c r="AB120" s="959"/>
      <c r="AC120" s="959"/>
      <c r="AD120" s="959"/>
      <c r="AE120" s="960"/>
      <c r="AF120" s="961" t="s">
        <v>237</v>
      </c>
      <c r="AG120" s="959"/>
      <c r="AH120" s="959"/>
      <c r="AI120" s="959"/>
      <c r="AJ120" s="960"/>
      <c r="AK120" s="961" t="s">
        <v>454</v>
      </c>
      <c r="AL120" s="959"/>
      <c r="AM120" s="959"/>
      <c r="AN120" s="959"/>
      <c r="AO120" s="960"/>
      <c r="AP120" s="962" t="s">
        <v>415</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11039541</v>
      </c>
      <c r="BR120" s="931"/>
      <c r="BS120" s="931"/>
      <c r="BT120" s="931"/>
      <c r="BU120" s="931"/>
      <c r="BV120" s="931">
        <v>16659025</v>
      </c>
      <c r="BW120" s="931"/>
      <c r="BX120" s="931"/>
      <c r="BY120" s="931"/>
      <c r="BZ120" s="931"/>
      <c r="CA120" s="931">
        <v>18792660</v>
      </c>
      <c r="CB120" s="931"/>
      <c r="CC120" s="931"/>
      <c r="CD120" s="931"/>
      <c r="CE120" s="931"/>
      <c r="CF120" s="944">
        <v>49.5</v>
      </c>
      <c r="CG120" s="945"/>
      <c r="CH120" s="945"/>
      <c r="CI120" s="945"/>
      <c r="CJ120" s="945"/>
      <c r="CK120" s="1006" t="s">
        <v>483</v>
      </c>
      <c r="CL120" s="1007"/>
      <c r="CM120" s="1007"/>
      <c r="CN120" s="1007"/>
      <c r="CO120" s="1008"/>
      <c r="CP120" s="1014" t="s">
        <v>484</v>
      </c>
      <c r="CQ120" s="1015"/>
      <c r="CR120" s="1015"/>
      <c r="CS120" s="1015"/>
      <c r="CT120" s="1015"/>
      <c r="CU120" s="1015"/>
      <c r="CV120" s="1015"/>
      <c r="CW120" s="1015"/>
      <c r="CX120" s="1015"/>
      <c r="CY120" s="1015"/>
      <c r="CZ120" s="1015"/>
      <c r="DA120" s="1015"/>
      <c r="DB120" s="1015"/>
      <c r="DC120" s="1015"/>
      <c r="DD120" s="1015"/>
      <c r="DE120" s="1015"/>
      <c r="DF120" s="1016"/>
      <c r="DG120" s="930">
        <v>20109979</v>
      </c>
      <c r="DH120" s="931"/>
      <c r="DI120" s="931"/>
      <c r="DJ120" s="931"/>
      <c r="DK120" s="931"/>
      <c r="DL120" s="931">
        <v>18719344</v>
      </c>
      <c r="DM120" s="931"/>
      <c r="DN120" s="931"/>
      <c r="DO120" s="931"/>
      <c r="DP120" s="931"/>
      <c r="DQ120" s="931">
        <v>17387101</v>
      </c>
      <c r="DR120" s="931"/>
      <c r="DS120" s="931"/>
      <c r="DT120" s="931"/>
      <c r="DU120" s="931"/>
      <c r="DV120" s="932">
        <v>45.8</v>
      </c>
      <c r="DW120" s="932"/>
      <c r="DX120" s="932"/>
      <c r="DY120" s="932"/>
      <c r="DZ120" s="933"/>
    </row>
    <row r="121" spans="1:130" s="230" customFormat="1" ht="26.25" customHeight="1" x14ac:dyDescent="0.2">
      <c r="A121" s="1057"/>
      <c r="B121" s="949"/>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51012</v>
      </c>
      <c r="AB121" s="959"/>
      <c r="AC121" s="959"/>
      <c r="AD121" s="959"/>
      <c r="AE121" s="960"/>
      <c r="AF121" s="961">
        <v>51012</v>
      </c>
      <c r="AG121" s="959"/>
      <c r="AH121" s="959"/>
      <c r="AI121" s="959"/>
      <c r="AJ121" s="960"/>
      <c r="AK121" s="961">
        <v>51012</v>
      </c>
      <c r="AL121" s="959"/>
      <c r="AM121" s="959"/>
      <c r="AN121" s="959"/>
      <c r="AO121" s="960"/>
      <c r="AP121" s="962">
        <v>0.1</v>
      </c>
      <c r="AQ121" s="963"/>
      <c r="AR121" s="963"/>
      <c r="AS121" s="963"/>
      <c r="AT121" s="964"/>
      <c r="AU121" s="994"/>
      <c r="AV121" s="995"/>
      <c r="AW121" s="995"/>
      <c r="AX121" s="995"/>
      <c r="AY121" s="996"/>
      <c r="AZ121" s="922" t="s">
        <v>486</v>
      </c>
      <c r="BA121" s="923"/>
      <c r="BB121" s="923"/>
      <c r="BC121" s="923"/>
      <c r="BD121" s="923"/>
      <c r="BE121" s="923"/>
      <c r="BF121" s="923"/>
      <c r="BG121" s="923"/>
      <c r="BH121" s="923"/>
      <c r="BI121" s="923"/>
      <c r="BJ121" s="923"/>
      <c r="BK121" s="923"/>
      <c r="BL121" s="923"/>
      <c r="BM121" s="923"/>
      <c r="BN121" s="923"/>
      <c r="BO121" s="923"/>
      <c r="BP121" s="924"/>
      <c r="BQ121" s="925">
        <v>10720231</v>
      </c>
      <c r="BR121" s="926"/>
      <c r="BS121" s="926"/>
      <c r="BT121" s="926"/>
      <c r="BU121" s="926"/>
      <c r="BV121" s="926">
        <v>11171655</v>
      </c>
      <c r="BW121" s="926"/>
      <c r="BX121" s="926"/>
      <c r="BY121" s="926"/>
      <c r="BZ121" s="926"/>
      <c r="CA121" s="926">
        <v>11622375</v>
      </c>
      <c r="CB121" s="926"/>
      <c r="CC121" s="926"/>
      <c r="CD121" s="926"/>
      <c r="CE121" s="926"/>
      <c r="CF121" s="920">
        <v>30.6</v>
      </c>
      <c r="CG121" s="921"/>
      <c r="CH121" s="921"/>
      <c r="CI121" s="921"/>
      <c r="CJ121" s="921"/>
      <c r="CK121" s="1009"/>
      <c r="CL121" s="1010"/>
      <c r="CM121" s="1010"/>
      <c r="CN121" s="1010"/>
      <c r="CO121" s="1011"/>
      <c r="CP121" s="1019" t="s">
        <v>487</v>
      </c>
      <c r="CQ121" s="1020"/>
      <c r="CR121" s="1020"/>
      <c r="CS121" s="1020"/>
      <c r="CT121" s="1020"/>
      <c r="CU121" s="1020"/>
      <c r="CV121" s="1020"/>
      <c r="CW121" s="1020"/>
      <c r="CX121" s="1020"/>
      <c r="CY121" s="1020"/>
      <c r="CZ121" s="1020"/>
      <c r="DA121" s="1020"/>
      <c r="DB121" s="1020"/>
      <c r="DC121" s="1020"/>
      <c r="DD121" s="1020"/>
      <c r="DE121" s="1020"/>
      <c r="DF121" s="1021"/>
      <c r="DG121" s="925">
        <v>4096271</v>
      </c>
      <c r="DH121" s="926"/>
      <c r="DI121" s="926"/>
      <c r="DJ121" s="926"/>
      <c r="DK121" s="926"/>
      <c r="DL121" s="926">
        <v>3831547</v>
      </c>
      <c r="DM121" s="926"/>
      <c r="DN121" s="926"/>
      <c r="DO121" s="926"/>
      <c r="DP121" s="926"/>
      <c r="DQ121" s="926">
        <v>3886579</v>
      </c>
      <c r="DR121" s="926"/>
      <c r="DS121" s="926"/>
      <c r="DT121" s="926"/>
      <c r="DU121" s="926"/>
      <c r="DV121" s="927">
        <v>10.199999999999999</v>
      </c>
      <c r="DW121" s="927"/>
      <c r="DX121" s="927"/>
      <c r="DY121" s="927"/>
      <c r="DZ121" s="928"/>
    </row>
    <row r="122" spans="1:130" s="230" customFormat="1" ht="26.25" customHeight="1" x14ac:dyDescent="0.2">
      <c r="A122" s="1057"/>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237</v>
      </c>
      <c r="AB122" s="959"/>
      <c r="AC122" s="959"/>
      <c r="AD122" s="959"/>
      <c r="AE122" s="960"/>
      <c r="AF122" s="961" t="s">
        <v>461</v>
      </c>
      <c r="AG122" s="959"/>
      <c r="AH122" s="959"/>
      <c r="AI122" s="959"/>
      <c r="AJ122" s="960"/>
      <c r="AK122" s="961" t="s">
        <v>488</v>
      </c>
      <c r="AL122" s="959"/>
      <c r="AM122" s="959"/>
      <c r="AN122" s="959"/>
      <c r="AO122" s="960"/>
      <c r="AP122" s="962" t="s">
        <v>467</v>
      </c>
      <c r="AQ122" s="963"/>
      <c r="AR122" s="963"/>
      <c r="AS122" s="963"/>
      <c r="AT122" s="964"/>
      <c r="AU122" s="994"/>
      <c r="AV122" s="995"/>
      <c r="AW122" s="995"/>
      <c r="AX122" s="995"/>
      <c r="AY122" s="996"/>
      <c r="AZ122" s="973" t="s">
        <v>489</v>
      </c>
      <c r="BA122" s="965"/>
      <c r="BB122" s="965"/>
      <c r="BC122" s="965"/>
      <c r="BD122" s="965"/>
      <c r="BE122" s="965"/>
      <c r="BF122" s="965"/>
      <c r="BG122" s="965"/>
      <c r="BH122" s="965"/>
      <c r="BI122" s="965"/>
      <c r="BJ122" s="965"/>
      <c r="BK122" s="965"/>
      <c r="BL122" s="965"/>
      <c r="BM122" s="965"/>
      <c r="BN122" s="965"/>
      <c r="BO122" s="965"/>
      <c r="BP122" s="966"/>
      <c r="BQ122" s="999">
        <v>71585610</v>
      </c>
      <c r="BR122" s="1000"/>
      <c r="BS122" s="1000"/>
      <c r="BT122" s="1000"/>
      <c r="BU122" s="1000"/>
      <c r="BV122" s="1000">
        <v>69405525</v>
      </c>
      <c r="BW122" s="1000"/>
      <c r="BX122" s="1000"/>
      <c r="BY122" s="1000"/>
      <c r="BZ122" s="1000"/>
      <c r="CA122" s="1000">
        <v>66592415</v>
      </c>
      <c r="CB122" s="1000"/>
      <c r="CC122" s="1000"/>
      <c r="CD122" s="1000"/>
      <c r="CE122" s="1000"/>
      <c r="CF122" s="1017">
        <v>175.4</v>
      </c>
      <c r="CG122" s="1018"/>
      <c r="CH122" s="1018"/>
      <c r="CI122" s="1018"/>
      <c r="CJ122" s="1018"/>
      <c r="CK122" s="1009"/>
      <c r="CL122" s="1010"/>
      <c r="CM122" s="1010"/>
      <c r="CN122" s="1010"/>
      <c r="CO122" s="1011"/>
      <c r="CP122" s="1019" t="s">
        <v>490</v>
      </c>
      <c r="CQ122" s="1020"/>
      <c r="CR122" s="1020"/>
      <c r="CS122" s="1020"/>
      <c r="CT122" s="1020"/>
      <c r="CU122" s="1020"/>
      <c r="CV122" s="1020"/>
      <c r="CW122" s="1020"/>
      <c r="CX122" s="1020"/>
      <c r="CY122" s="1020"/>
      <c r="CZ122" s="1020"/>
      <c r="DA122" s="1020"/>
      <c r="DB122" s="1020"/>
      <c r="DC122" s="1020"/>
      <c r="DD122" s="1020"/>
      <c r="DE122" s="1020"/>
      <c r="DF122" s="1021"/>
      <c r="DG122" s="925">
        <v>281298</v>
      </c>
      <c r="DH122" s="926"/>
      <c r="DI122" s="926"/>
      <c r="DJ122" s="926"/>
      <c r="DK122" s="926"/>
      <c r="DL122" s="926">
        <v>271989</v>
      </c>
      <c r="DM122" s="926"/>
      <c r="DN122" s="926"/>
      <c r="DO122" s="926"/>
      <c r="DP122" s="926"/>
      <c r="DQ122" s="926">
        <v>260506</v>
      </c>
      <c r="DR122" s="926"/>
      <c r="DS122" s="926"/>
      <c r="DT122" s="926"/>
      <c r="DU122" s="926"/>
      <c r="DV122" s="927">
        <v>0.7</v>
      </c>
      <c r="DW122" s="927"/>
      <c r="DX122" s="927"/>
      <c r="DY122" s="927"/>
      <c r="DZ122" s="928"/>
    </row>
    <row r="123" spans="1:130" s="230" customFormat="1" ht="26.25" customHeight="1" x14ac:dyDescent="0.2">
      <c r="A123" s="1057"/>
      <c r="B123" s="949"/>
      <c r="C123" s="922" t="s">
        <v>473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450</v>
      </c>
      <c r="AB123" s="959"/>
      <c r="AC123" s="959"/>
      <c r="AD123" s="959"/>
      <c r="AE123" s="960"/>
      <c r="AF123" s="961" t="s">
        <v>491</v>
      </c>
      <c r="AG123" s="959"/>
      <c r="AH123" s="959"/>
      <c r="AI123" s="959"/>
      <c r="AJ123" s="960"/>
      <c r="AK123" s="961" t="s">
        <v>467</v>
      </c>
      <c r="AL123" s="959"/>
      <c r="AM123" s="959"/>
      <c r="AN123" s="959"/>
      <c r="AO123" s="960"/>
      <c r="AP123" s="962" t="s">
        <v>488</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492</v>
      </c>
      <c r="BP123" s="1005"/>
      <c r="BQ123" s="1063">
        <v>93345382</v>
      </c>
      <c r="BR123" s="1064"/>
      <c r="BS123" s="1064"/>
      <c r="BT123" s="1064"/>
      <c r="BU123" s="1064"/>
      <c r="BV123" s="1064">
        <v>97236205</v>
      </c>
      <c r="BW123" s="1064"/>
      <c r="BX123" s="1064"/>
      <c r="BY123" s="1064"/>
      <c r="BZ123" s="1064"/>
      <c r="CA123" s="1064">
        <v>97007450</v>
      </c>
      <c r="CB123" s="1064"/>
      <c r="CC123" s="1064"/>
      <c r="CD123" s="1064"/>
      <c r="CE123" s="1064"/>
      <c r="CF123" s="1001"/>
      <c r="CG123" s="1002"/>
      <c r="CH123" s="1002"/>
      <c r="CI123" s="1002"/>
      <c r="CJ123" s="1003"/>
      <c r="CK123" s="1009"/>
      <c r="CL123" s="1010"/>
      <c r="CM123" s="1010"/>
      <c r="CN123" s="1010"/>
      <c r="CO123" s="1011"/>
      <c r="CP123" s="1019" t="s">
        <v>493</v>
      </c>
      <c r="CQ123" s="1020"/>
      <c r="CR123" s="1020"/>
      <c r="CS123" s="1020"/>
      <c r="CT123" s="1020"/>
      <c r="CU123" s="1020"/>
      <c r="CV123" s="1020"/>
      <c r="CW123" s="1020"/>
      <c r="CX123" s="1020"/>
      <c r="CY123" s="1020"/>
      <c r="CZ123" s="1020"/>
      <c r="DA123" s="1020"/>
      <c r="DB123" s="1020"/>
      <c r="DC123" s="1020"/>
      <c r="DD123" s="1020"/>
      <c r="DE123" s="1020"/>
      <c r="DF123" s="1021"/>
      <c r="DG123" s="958" t="s">
        <v>415</v>
      </c>
      <c r="DH123" s="959"/>
      <c r="DI123" s="959"/>
      <c r="DJ123" s="959"/>
      <c r="DK123" s="960"/>
      <c r="DL123" s="961" t="s">
        <v>397</v>
      </c>
      <c r="DM123" s="959"/>
      <c r="DN123" s="959"/>
      <c r="DO123" s="959"/>
      <c r="DP123" s="960"/>
      <c r="DQ123" s="961" t="s">
        <v>471</v>
      </c>
      <c r="DR123" s="959"/>
      <c r="DS123" s="959"/>
      <c r="DT123" s="959"/>
      <c r="DU123" s="960"/>
      <c r="DV123" s="962" t="s">
        <v>457</v>
      </c>
      <c r="DW123" s="963"/>
      <c r="DX123" s="963"/>
      <c r="DY123" s="963"/>
      <c r="DZ123" s="964"/>
    </row>
    <row r="124" spans="1:130" s="230" customFormat="1" ht="26.25" customHeight="1" thickBot="1" x14ac:dyDescent="0.25">
      <c r="A124" s="1057"/>
      <c r="B124" s="949"/>
      <c r="C124" s="922" t="s">
        <v>476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453</v>
      </c>
      <c r="AB124" s="959"/>
      <c r="AC124" s="959"/>
      <c r="AD124" s="959"/>
      <c r="AE124" s="960"/>
      <c r="AF124" s="961" t="s">
        <v>397</v>
      </c>
      <c r="AG124" s="959"/>
      <c r="AH124" s="959"/>
      <c r="AI124" s="959"/>
      <c r="AJ124" s="960"/>
      <c r="AK124" s="961" t="s">
        <v>488</v>
      </c>
      <c r="AL124" s="959"/>
      <c r="AM124" s="959"/>
      <c r="AN124" s="959"/>
      <c r="AO124" s="960"/>
      <c r="AP124" s="962" t="s">
        <v>450</v>
      </c>
      <c r="AQ124" s="963"/>
      <c r="AR124" s="963"/>
      <c r="AS124" s="963"/>
      <c r="AT124" s="964"/>
      <c r="AU124" s="1059" t="s">
        <v>494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11.6</v>
      </c>
      <c r="BR124" s="1027"/>
      <c r="BS124" s="1027"/>
      <c r="BT124" s="1027"/>
      <c r="BU124" s="1027"/>
      <c r="BV124" s="1027" t="s">
        <v>457</v>
      </c>
      <c r="BW124" s="1027"/>
      <c r="BX124" s="1027"/>
      <c r="BY124" s="1027"/>
      <c r="BZ124" s="1027"/>
      <c r="CA124" s="1027" t="s">
        <v>450</v>
      </c>
      <c r="CB124" s="1027"/>
      <c r="CC124" s="1027"/>
      <c r="CD124" s="1027"/>
      <c r="CE124" s="1027"/>
      <c r="CF124" s="1028"/>
      <c r="CG124" s="1029"/>
      <c r="CH124" s="1029"/>
      <c r="CI124" s="1029"/>
      <c r="CJ124" s="1030"/>
      <c r="CK124" s="1012"/>
      <c r="CL124" s="1012"/>
      <c r="CM124" s="1012"/>
      <c r="CN124" s="1012"/>
      <c r="CO124" s="1013"/>
      <c r="CP124" s="1019" t="s">
        <v>495</v>
      </c>
      <c r="CQ124" s="1020"/>
      <c r="CR124" s="1020"/>
      <c r="CS124" s="1020"/>
      <c r="CT124" s="1020"/>
      <c r="CU124" s="1020"/>
      <c r="CV124" s="1020"/>
      <c r="CW124" s="1020"/>
      <c r="CX124" s="1020"/>
      <c r="CY124" s="1020"/>
      <c r="CZ124" s="1020"/>
      <c r="DA124" s="1020"/>
      <c r="DB124" s="1020"/>
      <c r="DC124" s="1020"/>
      <c r="DD124" s="1020"/>
      <c r="DE124" s="1020"/>
      <c r="DF124" s="1021"/>
      <c r="DG124" s="1004" t="s">
        <v>461</v>
      </c>
      <c r="DH124" s="986"/>
      <c r="DI124" s="986"/>
      <c r="DJ124" s="986"/>
      <c r="DK124" s="987"/>
      <c r="DL124" s="985" t="s">
        <v>397</v>
      </c>
      <c r="DM124" s="986"/>
      <c r="DN124" s="986"/>
      <c r="DO124" s="986"/>
      <c r="DP124" s="987"/>
      <c r="DQ124" s="985" t="s">
        <v>488</v>
      </c>
      <c r="DR124" s="986"/>
      <c r="DS124" s="986"/>
      <c r="DT124" s="986"/>
      <c r="DU124" s="987"/>
      <c r="DV124" s="988" t="s">
        <v>468</v>
      </c>
      <c r="DW124" s="989"/>
      <c r="DX124" s="989"/>
      <c r="DY124" s="989"/>
      <c r="DZ124" s="990"/>
    </row>
    <row r="125" spans="1:130" s="230" customFormat="1" ht="26.25" customHeight="1" x14ac:dyDescent="0.2">
      <c r="A125" s="1057"/>
      <c r="B125" s="949"/>
      <c r="C125" s="922" t="s">
        <v>478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468</v>
      </c>
      <c r="AB125" s="959"/>
      <c r="AC125" s="959"/>
      <c r="AD125" s="959"/>
      <c r="AE125" s="960"/>
      <c r="AF125" s="961" t="s">
        <v>468</v>
      </c>
      <c r="AG125" s="959"/>
      <c r="AH125" s="959"/>
      <c r="AI125" s="959"/>
      <c r="AJ125" s="960"/>
      <c r="AK125" s="961" t="s">
        <v>468</v>
      </c>
      <c r="AL125" s="959"/>
      <c r="AM125" s="959"/>
      <c r="AN125" s="959"/>
      <c r="AO125" s="960"/>
      <c r="AP125" s="962" t="s">
        <v>488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496</v>
      </c>
      <c r="CL125" s="1007"/>
      <c r="CM125" s="1007"/>
      <c r="CN125" s="1007"/>
      <c r="CO125" s="1008"/>
      <c r="CP125" s="929" t="s">
        <v>497</v>
      </c>
      <c r="CQ125" s="897"/>
      <c r="CR125" s="897"/>
      <c r="CS125" s="897"/>
      <c r="CT125" s="897"/>
      <c r="CU125" s="897"/>
      <c r="CV125" s="897"/>
      <c r="CW125" s="897"/>
      <c r="CX125" s="897"/>
      <c r="CY125" s="897"/>
      <c r="CZ125" s="897"/>
      <c r="DA125" s="897"/>
      <c r="DB125" s="897"/>
      <c r="DC125" s="897"/>
      <c r="DD125" s="897"/>
      <c r="DE125" s="897"/>
      <c r="DF125" s="898"/>
      <c r="DG125" s="930" t="s">
        <v>468</v>
      </c>
      <c r="DH125" s="931"/>
      <c r="DI125" s="931"/>
      <c r="DJ125" s="931"/>
      <c r="DK125" s="931"/>
      <c r="DL125" s="931" t="s">
        <v>450</v>
      </c>
      <c r="DM125" s="931"/>
      <c r="DN125" s="931"/>
      <c r="DO125" s="931"/>
      <c r="DP125" s="931"/>
      <c r="DQ125" s="931" t="s">
        <v>471</v>
      </c>
      <c r="DR125" s="931"/>
      <c r="DS125" s="931"/>
      <c r="DT125" s="931"/>
      <c r="DU125" s="931"/>
      <c r="DV125" s="932" t="s">
        <v>453</v>
      </c>
      <c r="DW125" s="932"/>
      <c r="DX125" s="932"/>
      <c r="DY125" s="932"/>
      <c r="DZ125" s="933"/>
    </row>
    <row r="126" spans="1:130" s="230" customFormat="1" ht="26.25" customHeight="1" thickBot="1" x14ac:dyDescent="0.25">
      <c r="A126" s="1057"/>
      <c r="B126" s="949"/>
      <c r="C126" s="922" t="s">
        <v>480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488</v>
      </c>
      <c r="AB126" s="959"/>
      <c r="AC126" s="959"/>
      <c r="AD126" s="959"/>
      <c r="AE126" s="960"/>
      <c r="AF126" s="961" t="s">
        <v>454</v>
      </c>
      <c r="AG126" s="959"/>
      <c r="AH126" s="959"/>
      <c r="AI126" s="959"/>
      <c r="AJ126" s="960"/>
      <c r="AK126" s="961" t="s">
        <v>453</v>
      </c>
      <c r="AL126" s="959"/>
      <c r="AM126" s="959"/>
      <c r="AN126" s="959"/>
      <c r="AO126" s="960"/>
      <c r="AP126" s="962" t="s">
        <v>488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498</v>
      </c>
      <c r="CQ126" s="923"/>
      <c r="CR126" s="923"/>
      <c r="CS126" s="923"/>
      <c r="CT126" s="923"/>
      <c r="CU126" s="923"/>
      <c r="CV126" s="923"/>
      <c r="CW126" s="923"/>
      <c r="CX126" s="923"/>
      <c r="CY126" s="923"/>
      <c r="CZ126" s="923"/>
      <c r="DA126" s="923"/>
      <c r="DB126" s="923"/>
      <c r="DC126" s="923"/>
      <c r="DD126" s="923"/>
      <c r="DE126" s="923"/>
      <c r="DF126" s="924"/>
      <c r="DG126" s="925" t="s">
        <v>468</v>
      </c>
      <c r="DH126" s="926"/>
      <c r="DI126" s="926"/>
      <c r="DJ126" s="926"/>
      <c r="DK126" s="926"/>
      <c r="DL126" s="926" t="s">
        <v>450</v>
      </c>
      <c r="DM126" s="926"/>
      <c r="DN126" s="926"/>
      <c r="DO126" s="926"/>
      <c r="DP126" s="926"/>
      <c r="DQ126" s="926" t="s">
        <v>453</v>
      </c>
      <c r="DR126" s="926"/>
      <c r="DS126" s="926"/>
      <c r="DT126" s="926"/>
      <c r="DU126" s="926"/>
      <c r="DV126" s="927" t="s">
        <v>448</v>
      </c>
      <c r="DW126" s="927"/>
      <c r="DX126" s="927"/>
      <c r="DY126" s="927"/>
      <c r="DZ126" s="928"/>
    </row>
    <row r="127" spans="1:130" s="230" customFormat="1" ht="26.25" customHeight="1" x14ac:dyDescent="0.2">
      <c r="A127" s="1058"/>
      <c r="B127" s="951"/>
      <c r="C127" s="973" t="s">
        <v>499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454</v>
      </c>
      <c r="AB127" s="959"/>
      <c r="AC127" s="959"/>
      <c r="AD127" s="959"/>
      <c r="AE127" s="960"/>
      <c r="AF127" s="961" t="s">
        <v>450</v>
      </c>
      <c r="AG127" s="959"/>
      <c r="AH127" s="959"/>
      <c r="AI127" s="959"/>
      <c r="AJ127" s="960"/>
      <c r="AK127" s="961" t="s">
        <v>488</v>
      </c>
      <c r="AL127" s="959"/>
      <c r="AM127" s="959"/>
      <c r="AN127" s="959"/>
      <c r="AO127" s="960"/>
      <c r="AP127" s="962" t="s">
        <v>461</v>
      </c>
      <c r="AQ127" s="963"/>
      <c r="AR127" s="963"/>
      <c r="AS127" s="963"/>
      <c r="AT127" s="964"/>
      <c r="AU127" s="232"/>
      <c r="AV127" s="232"/>
      <c r="AW127" s="232"/>
      <c r="AX127" s="1031" t="s">
        <v>500</v>
      </c>
      <c r="AY127" s="1032"/>
      <c r="AZ127" s="1032"/>
      <c r="BA127" s="1032"/>
      <c r="BB127" s="1032"/>
      <c r="BC127" s="1032"/>
      <c r="BD127" s="1032"/>
      <c r="BE127" s="1033"/>
      <c r="BF127" s="1034" t="s">
        <v>501</v>
      </c>
      <c r="BG127" s="1032"/>
      <c r="BH127" s="1032"/>
      <c r="BI127" s="1032"/>
      <c r="BJ127" s="1032"/>
      <c r="BK127" s="1032"/>
      <c r="BL127" s="1033"/>
      <c r="BM127" s="1034" t="s">
        <v>502</v>
      </c>
      <c r="BN127" s="1032"/>
      <c r="BO127" s="1032"/>
      <c r="BP127" s="1032"/>
      <c r="BQ127" s="1032"/>
      <c r="BR127" s="1032"/>
      <c r="BS127" s="1033"/>
      <c r="BT127" s="1034" t="s">
        <v>503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504</v>
      </c>
      <c r="CQ127" s="923"/>
      <c r="CR127" s="923"/>
      <c r="CS127" s="923"/>
      <c r="CT127" s="923"/>
      <c r="CU127" s="923"/>
      <c r="CV127" s="923"/>
      <c r="CW127" s="923"/>
      <c r="CX127" s="923"/>
      <c r="CY127" s="923"/>
      <c r="CZ127" s="923"/>
      <c r="DA127" s="923"/>
      <c r="DB127" s="923"/>
      <c r="DC127" s="923"/>
      <c r="DD127" s="923"/>
      <c r="DE127" s="923"/>
      <c r="DF127" s="924"/>
      <c r="DG127" s="925" t="s">
        <v>491</v>
      </c>
      <c r="DH127" s="926"/>
      <c r="DI127" s="926"/>
      <c r="DJ127" s="926"/>
      <c r="DK127" s="926"/>
      <c r="DL127" s="926" t="s">
        <v>468</v>
      </c>
      <c r="DM127" s="926"/>
      <c r="DN127" s="926"/>
      <c r="DO127" s="926"/>
      <c r="DP127" s="926"/>
      <c r="DQ127" s="926" t="s">
        <v>448</v>
      </c>
      <c r="DR127" s="926"/>
      <c r="DS127" s="926"/>
      <c r="DT127" s="926"/>
      <c r="DU127" s="926"/>
      <c r="DV127" s="927" t="s">
        <v>450</v>
      </c>
      <c r="DW127" s="927"/>
      <c r="DX127" s="927"/>
      <c r="DY127" s="927"/>
      <c r="DZ127" s="928"/>
    </row>
    <row r="128" spans="1:130" s="230" customFormat="1" ht="26.25" customHeight="1" thickBot="1" x14ac:dyDescent="0.25">
      <c r="A128" s="1041" t="s">
        <v>505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506</v>
      </c>
      <c r="X128" s="1043"/>
      <c r="Y128" s="1043"/>
      <c r="Z128" s="1044"/>
      <c r="AA128" s="1045">
        <v>1693819</v>
      </c>
      <c r="AB128" s="1046"/>
      <c r="AC128" s="1046"/>
      <c r="AD128" s="1046"/>
      <c r="AE128" s="1047"/>
      <c r="AF128" s="1048">
        <v>1514758</v>
      </c>
      <c r="AG128" s="1046"/>
      <c r="AH128" s="1046"/>
      <c r="AI128" s="1046"/>
      <c r="AJ128" s="1047"/>
      <c r="AK128" s="1048">
        <v>1447040</v>
      </c>
      <c r="AL128" s="1046"/>
      <c r="AM128" s="1046"/>
      <c r="AN128" s="1046"/>
      <c r="AO128" s="1047"/>
      <c r="AP128" s="1049"/>
      <c r="AQ128" s="1050"/>
      <c r="AR128" s="1050"/>
      <c r="AS128" s="1050"/>
      <c r="AT128" s="1051"/>
      <c r="AU128" s="232"/>
      <c r="AV128" s="232"/>
      <c r="AW128" s="232"/>
      <c r="AX128" s="896" t="s">
        <v>507</v>
      </c>
      <c r="AY128" s="897"/>
      <c r="AZ128" s="897"/>
      <c r="BA128" s="897"/>
      <c r="BB128" s="897"/>
      <c r="BC128" s="897"/>
      <c r="BD128" s="897"/>
      <c r="BE128" s="898"/>
      <c r="BF128" s="1052" t="s">
        <v>448</v>
      </c>
      <c r="BG128" s="1053"/>
      <c r="BH128" s="1053"/>
      <c r="BI128" s="1053"/>
      <c r="BJ128" s="1053"/>
      <c r="BK128" s="1053"/>
      <c r="BL128" s="1054"/>
      <c r="BM128" s="1052">
        <v>11.36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508</v>
      </c>
      <c r="CQ128" s="726"/>
      <c r="CR128" s="726"/>
      <c r="CS128" s="726"/>
      <c r="CT128" s="726"/>
      <c r="CU128" s="726"/>
      <c r="CV128" s="726"/>
      <c r="CW128" s="726"/>
      <c r="CX128" s="726"/>
      <c r="CY128" s="726"/>
      <c r="CZ128" s="726"/>
      <c r="DA128" s="726"/>
      <c r="DB128" s="726"/>
      <c r="DC128" s="726"/>
      <c r="DD128" s="726"/>
      <c r="DE128" s="726"/>
      <c r="DF128" s="1036"/>
      <c r="DG128" s="1037" t="s">
        <v>448</v>
      </c>
      <c r="DH128" s="1038"/>
      <c r="DI128" s="1038"/>
      <c r="DJ128" s="1038"/>
      <c r="DK128" s="1038"/>
      <c r="DL128" s="1038" t="s">
        <v>450</v>
      </c>
      <c r="DM128" s="1038"/>
      <c r="DN128" s="1038"/>
      <c r="DO128" s="1038"/>
      <c r="DP128" s="1038"/>
      <c r="DQ128" s="1038" t="s">
        <v>453</v>
      </c>
      <c r="DR128" s="1038"/>
      <c r="DS128" s="1038"/>
      <c r="DT128" s="1038"/>
      <c r="DU128" s="1038"/>
      <c r="DV128" s="1039" t="s">
        <v>448</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509</v>
      </c>
      <c r="X129" s="1071"/>
      <c r="Y129" s="1071"/>
      <c r="Z129" s="1072"/>
      <c r="AA129" s="958">
        <v>43061885</v>
      </c>
      <c r="AB129" s="959"/>
      <c r="AC129" s="959"/>
      <c r="AD129" s="959"/>
      <c r="AE129" s="960"/>
      <c r="AF129" s="961">
        <v>44981916</v>
      </c>
      <c r="AG129" s="959"/>
      <c r="AH129" s="959"/>
      <c r="AI129" s="959"/>
      <c r="AJ129" s="960"/>
      <c r="AK129" s="961">
        <v>44155754</v>
      </c>
      <c r="AL129" s="959"/>
      <c r="AM129" s="959"/>
      <c r="AN129" s="959"/>
      <c r="AO129" s="960"/>
      <c r="AP129" s="1073"/>
      <c r="AQ129" s="1074"/>
      <c r="AR129" s="1074"/>
      <c r="AS129" s="1074"/>
      <c r="AT129" s="1075"/>
      <c r="AU129" s="233"/>
      <c r="AV129" s="233"/>
      <c r="AW129" s="233"/>
      <c r="AX129" s="1065" t="s">
        <v>510</v>
      </c>
      <c r="AY129" s="923"/>
      <c r="AZ129" s="923"/>
      <c r="BA129" s="923"/>
      <c r="BB129" s="923"/>
      <c r="BC129" s="923"/>
      <c r="BD129" s="923"/>
      <c r="BE129" s="924"/>
      <c r="BF129" s="1066" t="s">
        <v>491</v>
      </c>
      <c r="BG129" s="1067"/>
      <c r="BH129" s="1067"/>
      <c r="BI129" s="1067"/>
      <c r="BJ129" s="1067"/>
      <c r="BK129" s="1067"/>
      <c r="BL129" s="1068"/>
      <c r="BM129" s="1066">
        <v>16.36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512</v>
      </c>
      <c r="X130" s="1071"/>
      <c r="Y130" s="1071"/>
      <c r="Z130" s="1072"/>
      <c r="AA130" s="958">
        <v>6486665</v>
      </c>
      <c r="AB130" s="959"/>
      <c r="AC130" s="959"/>
      <c r="AD130" s="959"/>
      <c r="AE130" s="960"/>
      <c r="AF130" s="961">
        <v>6274235</v>
      </c>
      <c r="AG130" s="959"/>
      <c r="AH130" s="959"/>
      <c r="AI130" s="959"/>
      <c r="AJ130" s="960"/>
      <c r="AK130" s="961">
        <v>6187503</v>
      </c>
      <c r="AL130" s="959"/>
      <c r="AM130" s="959"/>
      <c r="AN130" s="959"/>
      <c r="AO130" s="960"/>
      <c r="AP130" s="1073"/>
      <c r="AQ130" s="1074"/>
      <c r="AR130" s="1074"/>
      <c r="AS130" s="1074"/>
      <c r="AT130" s="1075"/>
      <c r="AU130" s="233"/>
      <c r="AV130" s="233"/>
      <c r="AW130" s="233"/>
      <c r="AX130" s="1065" t="s">
        <v>513</v>
      </c>
      <c r="AY130" s="923"/>
      <c r="AZ130" s="923"/>
      <c r="BA130" s="923"/>
      <c r="BB130" s="923"/>
      <c r="BC130" s="923"/>
      <c r="BD130" s="923"/>
      <c r="BE130" s="924"/>
      <c r="BF130" s="1101">
        <v>6.1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514</v>
      </c>
      <c r="X131" s="1108"/>
      <c r="Y131" s="1108"/>
      <c r="Z131" s="1109"/>
      <c r="AA131" s="1004">
        <v>36575220</v>
      </c>
      <c r="AB131" s="986"/>
      <c r="AC131" s="986"/>
      <c r="AD131" s="986"/>
      <c r="AE131" s="987"/>
      <c r="AF131" s="985">
        <v>38707681</v>
      </c>
      <c r="AG131" s="986"/>
      <c r="AH131" s="986"/>
      <c r="AI131" s="986"/>
      <c r="AJ131" s="987"/>
      <c r="AK131" s="985">
        <v>37968251</v>
      </c>
      <c r="AL131" s="986"/>
      <c r="AM131" s="986"/>
      <c r="AN131" s="986"/>
      <c r="AO131" s="987"/>
      <c r="AP131" s="1110"/>
      <c r="AQ131" s="1111"/>
      <c r="AR131" s="1111"/>
      <c r="AS131" s="1111"/>
      <c r="AT131" s="1112"/>
      <c r="AU131" s="233"/>
      <c r="AV131" s="233"/>
      <c r="AW131" s="233"/>
      <c r="AX131" s="1083" t="s">
        <v>515</v>
      </c>
      <c r="AY131" s="726"/>
      <c r="AZ131" s="726"/>
      <c r="BA131" s="726"/>
      <c r="BB131" s="726"/>
      <c r="BC131" s="726"/>
      <c r="BD131" s="726"/>
      <c r="BE131" s="1036"/>
      <c r="BF131" s="1084" t="s">
        <v>415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517</v>
      </c>
      <c r="W132" s="1094"/>
      <c r="X132" s="1094"/>
      <c r="Y132" s="1094"/>
      <c r="Z132" s="1095"/>
      <c r="AA132" s="1096">
        <v>6.1252727939999998</v>
      </c>
      <c r="AB132" s="1097"/>
      <c r="AC132" s="1097"/>
      <c r="AD132" s="1097"/>
      <c r="AE132" s="1098"/>
      <c r="AF132" s="1099">
        <v>4.7228972459999996</v>
      </c>
      <c r="AG132" s="1097"/>
      <c r="AH132" s="1097"/>
      <c r="AI132" s="1097"/>
      <c r="AJ132" s="1098"/>
      <c r="AK132" s="1099">
        <v>7.6457643519999996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518</v>
      </c>
      <c r="W133" s="1077"/>
      <c r="X133" s="1077"/>
      <c r="Y133" s="1077"/>
      <c r="Z133" s="1078"/>
      <c r="AA133" s="1079">
        <v>7.2</v>
      </c>
      <c r="AB133" s="1080"/>
      <c r="AC133" s="1080"/>
      <c r="AD133" s="1080"/>
      <c r="AE133" s="1081"/>
      <c r="AF133" s="1079">
        <v>6</v>
      </c>
      <c r="AG133" s="1080"/>
      <c r="AH133" s="1080"/>
      <c r="AI133" s="1080"/>
      <c r="AJ133" s="1081"/>
      <c r="AK133" s="1079">
        <v>6.1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7Vabki7TLEwO7pFKhVAyqQ57sdyyj/zCwA4mP2sly1ZUqlujhrDxsmsLxXmX0lmLf/oufjRX5otZyrnUI9YeQ==" saltValue="W8V3BDYcwMjYI4IonUUK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y7wLlqWSwKM7JTKIAx8BelFy4YmcxJJQkQyxTLe7v5LVHj+fBDWC91uvsox5pHb0YLp1vmVy2+/+Wlb6v08xg==" saltValue="FfjEQNbL8v2fV14ieEBn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oe2Z/vx8CtWulLkKEYXWinFypOWldQWJqnW91if+ntRik41s3ghjMHuFKfC4xOt9q4zpn0V1/UCVZEkWy1p9g==" saltValue="zAYwc3nzIcKYrM0sK5+F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522</v>
      </c>
      <c r="AP7" s="272"/>
      <c r="AQ7" s="273" t="s">
        <v>523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524</v>
      </c>
      <c r="AQ8" s="279" t="s">
        <v>525</v>
      </c>
      <c r="AR8" s="280" t="s">
        <v>526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527</v>
      </c>
      <c r="AL9" s="1117"/>
      <c r="AM9" s="1117"/>
      <c r="AN9" s="1118"/>
      <c r="AO9" s="281">
        <v>13010063</v>
      </c>
      <c r="AP9" s="281">
        <v>68692</v>
      </c>
      <c r="AQ9" s="282">
        <v>63654</v>
      </c>
      <c r="AR9" s="283">
        <v>7.9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528</v>
      </c>
      <c r="AL10" s="1117"/>
      <c r="AM10" s="1117"/>
      <c r="AN10" s="1118"/>
      <c r="AO10" s="284">
        <v>88808</v>
      </c>
      <c r="AP10" s="284">
        <v>469</v>
      </c>
      <c r="AQ10" s="285">
        <v>2232</v>
      </c>
      <c r="AR10" s="286">
        <v>-79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529</v>
      </c>
      <c r="AL11" s="1117"/>
      <c r="AM11" s="1117"/>
      <c r="AN11" s="1118"/>
      <c r="AO11" s="284">
        <v>463936</v>
      </c>
      <c r="AP11" s="284">
        <v>2450</v>
      </c>
      <c r="AQ11" s="285">
        <v>1758</v>
      </c>
      <c r="AR11" s="286">
        <v>39.4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530</v>
      </c>
      <c r="AL12" s="1117"/>
      <c r="AM12" s="1117"/>
      <c r="AN12" s="1118"/>
      <c r="AO12" s="284" t="s">
        <v>531</v>
      </c>
      <c r="AP12" s="284" t="s">
        <v>531</v>
      </c>
      <c r="AQ12" s="285">
        <v>37</v>
      </c>
      <c r="AR12" s="286" t="s">
        <v>531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532</v>
      </c>
      <c r="AL13" s="1117"/>
      <c r="AM13" s="1117"/>
      <c r="AN13" s="1118"/>
      <c r="AO13" s="284">
        <v>459167</v>
      </c>
      <c r="AP13" s="284">
        <v>2424</v>
      </c>
      <c r="AQ13" s="285">
        <v>1692</v>
      </c>
      <c r="AR13" s="286">
        <v>43.3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533</v>
      </c>
      <c r="AL14" s="1117"/>
      <c r="AM14" s="1117"/>
      <c r="AN14" s="1118"/>
      <c r="AO14" s="284">
        <v>111426</v>
      </c>
      <c r="AP14" s="284">
        <v>588</v>
      </c>
      <c r="AQ14" s="285">
        <v>1307</v>
      </c>
      <c r="AR14" s="286">
        <v>-55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534</v>
      </c>
      <c r="AL15" s="1120"/>
      <c r="AM15" s="1120"/>
      <c r="AN15" s="1121"/>
      <c r="AO15" s="284">
        <v>-856942</v>
      </c>
      <c r="AP15" s="284">
        <v>-4525</v>
      </c>
      <c r="AQ15" s="285">
        <v>-3631</v>
      </c>
      <c r="AR15" s="286">
        <v>24.6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13276458</v>
      </c>
      <c r="AP16" s="284">
        <v>70099</v>
      </c>
      <c r="AQ16" s="285">
        <v>67049</v>
      </c>
      <c r="AR16" s="286">
        <v>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539</v>
      </c>
      <c r="AL21" s="1123"/>
      <c r="AM21" s="1123"/>
      <c r="AN21" s="1124"/>
      <c r="AO21" s="297">
        <v>7</v>
      </c>
      <c r="AP21" s="298">
        <v>6.44</v>
      </c>
      <c r="AQ21" s="299">
        <v>0.56000000000000005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540</v>
      </c>
      <c r="AL22" s="1123"/>
      <c r="AM22" s="1123"/>
      <c r="AN22" s="1124"/>
      <c r="AO22" s="302">
        <v>99.4</v>
      </c>
      <c r="AP22" s="303">
        <v>99.5</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541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522</v>
      </c>
      <c r="AP30" s="272"/>
      <c r="AQ30" s="273" t="s">
        <v>523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524</v>
      </c>
      <c r="AQ31" s="279" t="s">
        <v>525</v>
      </c>
      <c r="AR31" s="280" t="s">
        <v>526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544</v>
      </c>
      <c r="AL32" s="1131"/>
      <c r="AM32" s="1131"/>
      <c r="AN32" s="1132"/>
      <c r="AO32" s="312">
        <v>7823708</v>
      </c>
      <c r="AP32" s="312">
        <v>41309</v>
      </c>
      <c r="AQ32" s="313">
        <v>30950</v>
      </c>
      <c r="AR32" s="314">
        <v>33.5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545</v>
      </c>
      <c r="AL33" s="1131"/>
      <c r="AM33" s="1131"/>
      <c r="AN33" s="1132"/>
      <c r="AO33" s="312" t="s">
        <v>531</v>
      </c>
      <c r="AP33" s="312" t="s">
        <v>531</v>
      </c>
      <c r="AQ33" s="313" t="s">
        <v>531</v>
      </c>
      <c r="AR33" s="314" t="s">
        <v>531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546</v>
      </c>
      <c r="AL34" s="1131"/>
      <c r="AM34" s="1131"/>
      <c r="AN34" s="1132"/>
      <c r="AO34" s="312" t="s">
        <v>531</v>
      </c>
      <c r="AP34" s="312" t="s">
        <v>531</v>
      </c>
      <c r="AQ34" s="313">
        <v>22</v>
      </c>
      <c r="AR34" s="314" t="s">
        <v>531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547</v>
      </c>
      <c r="AL35" s="1131"/>
      <c r="AM35" s="1131"/>
      <c r="AN35" s="1132"/>
      <c r="AO35" s="312">
        <v>2586250</v>
      </c>
      <c r="AP35" s="312">
        <v>13655</v>
      </c>
      <c r="AQ35" s="313">
        <v>7929</v>
      </c>
      <c r="AR35" s="314">
        <v>72.2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548</v>
      </c>
      <c r="AL36" s="1131"/>
      <c r="AM36" s="1131"/>
      <c r="AN36" s="1132"/>
      <c r="AO36" s="312">
        <v>76536</v>
      </c>
      <c r="AP36" s="312">
        <v>404</v>
      </c>
      <c r="AQ36" s="313">
        <v>497</v>
      </c>
      <c r="AR36" s="314">
        <v>-18.7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549</v>
      </c>
      <c r="AL37" s="1131"/>
      <c r="AM37" s="1131"/>
      <c r="AN37" s="1132"/>
      <c r="AO37" s="312">
        <v>51012</v>
      </c>
      <c r="AP37" s="312">
        <v>269</v>
      </c>
      <c r="AQ37" s="313">
        <v>1271</v>
      </c>
      <c r="AR37" s="314">
        <v>-78.8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550</v>
      </c>
      <c r="AL38" s="1134"/>
      <c r="AM38" s="1134"/>
      <c r="AN38" s="1135"/>
      <c r="AO38" s="315" t="s">
        <v>531</v>
      </c>
      <c r="AP38" s="315" t="s">
        <v>531</v>
      </c>
      <c r="AQ38" s="316">
        <v>1</v>
      </c>
      <c r="AR38" s="304" t="s">
        <v>531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551</v>
      </c>
      <c r="AL39" s="1134"/>
      <c r="AM39" s="1134"/>
      <c r="AN39" s="1135"/>
      <c r="AO39" s="312">
        <v>-1447040</v>
      </c>
      <c r="AP39" s="312">
        <v>-7640</v>
      </c>
      <c r="AQ39" s="313">
        <v>-7248</v>
      </c>
      <c r="AR39" s="314">
        <v>5.4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552</v>
      </c>
      <c r="AL40" s="1131"/>
      <c r="AM40" s="1131"/>
      <c r="AN40" s="1132"/>
      <c r="AO40" s="312">
        <v>-6187503</v>
      </c>
      <c r="AP40" s="312">
        <v>-32670</v>
      </c>
      <c r="AQ40" s="313">
        <v>-24279</v>
      </c>
      <c r="AR40" s="314">
        <v>34.6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2902963</v>
      </c>
      <c r="AP41" s="312">
        <v>15327</v>
      </c>
      <c r="AQ41" s="313">
        <v>9144</v>
      </c>
      <c r="AR41" s="314">
        <v>67.599999999999994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522</v>
      </c>
      <c r="AN49" s="1127" t="s">
        <v>556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557</v>
      </c>
      <c r="AO50" s="329" t="s">
        <v>558</v>
      </c>
      <c r="AP50" s="330" t="s">
        <v>559</v>
      </c>
      <c r="AQ50" s="331" t="s">
        <v>560</v>
      </c>
      <c r="AR50" s="332" t="s">
        <v>561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5431055</v>
      </c>
      <c r="AN51" s="334">
        <v>27802</v>
      </c>
      <c r="AO51" s="335">
        <v>7.1</v>
      </c>
      <c r="AP51" s="336">
        <v>45022</v>
      </c>
      <c r="AQ51" s="337">
        <v>-0.9</v>
      </c>
      <c r="AR51" s="338">
        <v>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1391282</v>
      </c>
      <c r="AN52" s="342">
        <v>7122</v>
      </c>
      <c r="AO52" s="343">
        <v>-14.3</v>
      </c>
      <c r="AP52" s="344">
        <v>25247</v>
      </c>
      <c r="AQ52" s="345">
        <v>3</v>
      </c>
      <c r="AR52" s="346">
        <v>-17.3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2232310</v>
      </c>
      <c r="AN53" s="334">
        <v>11497</v>
      </c>
      <c r="AO53" s="335">
        <v>-58.6</v>
      </c>
      <c r="AP53" s="336">
        <v>46035</v>
      </c>
      <c r="AQ53" s="337">
        <v>2.2999999999999998</v>
      </c>
      <c r="AR53" s="338">
        <v>-60.9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882249</v>
      </c>
      <c r="AN54" s="342">
        <v>4544</v>
      </c>
      <c r="AO54" s="343">
        <v>-36.200000000000003</v>
      </c>
      <c r="AP54" s="344">
        <v>25158</v>
      </c>
      <c r="AQ54" s="345">
        <v>-0.4</v>
      </c>
      <c r="AR54" s="346">
        <v>-35.799999999999997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3266716</v>
      </c>
      <c r="AN55" s="334">
        <v>16949</v>
      </c>
      <c r="AO55" s="335">
        <v>47.4</v>
      </c>
      <c r="AP55" s="336">
        <v>43261</v>
      </c>
      <c r="AQ55" s="337">
        <v>-6</v>
      </c>
      <c r="AR55" s="338">
        <v>53.4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1314736</v>
      </c>
      <c r="AN56" s="342">
        <v>6821</v>
      </c>
      <c r="AO56" s="343">
        <v>50.1</v>
      </c>
      <c r="AP56" s="344">
        <v>24721</v>
      </c>
      <c r="AQ56" s="345">
        <v>-1.7</v>
      </c>
      <c r="AR56" s="346">
        <v>51.8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2700537</v>
      </c>
      <c r="AN57" s="334">
        <v>14150</v>
      </c>
      <c r="AO57" s="335">
        <v>-16.5</v>
      </c>
      <c r="AP57" s="336">
        <v>40626</v>
      </c>
      <c r="AQ57" s="337">
        <v>-6.1</v>
      </c>
      <c r="AR57" s="338">
        <v>-10.4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1277778</v>
      </c>
      <c r="AN58" s="342">
        <v>6695</v>
      </c>
      <c r="AO58" s="343">
        <v>-1.8</v>
      </c>
      <c r="AP58" s="344">
        <v>24279</v>
      </c>
      <c r="AQ58" s="345">
        <v>-1.8</v>
      </c>
      <c r="AR58" s="346">
        <v>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4120206</v>
      </c>
      <c r="AN59" s="334">
        <v>21754</v>
      </c>
      <c r="AO59" s="335">
        <v>53.7</v>
      </c>
      <c r="AP59" s="336">
        <v>46133</v>
      </c>
      <c r="AQ59" s="337">
        <v>13.6</v>
      </c>
      <c r="AR59" s="338">
        <v>40.1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2054807</v>
      </c>
      <c r="AN60" s="342">
        <v>10849</v>
      </c>
      <c r="AO60" s="343">
        <v>62</v>
      </c>
      <c r="AP60" s="344">
        <v>27280</v>
      </c>
      <c r="AQ60" s="345">
        <v>12.4</v>
      </c>
      <c r="AR60" s="346">
        <v>49.6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3550165</v>
      </c>
      <c r="AN61" s="349">
        <v>18430</v>
      </c>
      <c r="AO61" s="350">
        <v>6.6</v>
      </c>
      <c r="AP61" s="351">
        <v>44215</v>
      </c>
      <c r="AQ61" s="352">
        <v>0.6</v>
      </c>
      <c r="AR61" s="338">
        <v>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1384170</v>
      </c>
      <c r="AN62" s="342">
        <v>7206</v>
      </c>
      <c r="AO62" s="343">
        <v>12</v>
      </c>
      <c r="AP62" s="344">
        <v>25337</v>
      </c>
      <c r="AQ62" s="345">
        <v>2.2999999999999998</v>
      </c>
      <c r="AR62" s="346">
        <v>9.6999999999999993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l+x1QU1slEPiNgQ9ANvDmKjCTpLyvX1Q4tu+sCwJHaxtIrydLON1WoLESp4x9zpyh2+mIx0zDo9Xj/yOA02RA==" saltValue="UqnU2VYYCqmMoZgJnent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570</v>
      </c>
    </row>
    <row r="121" spans="125:125" ht="13.5" hidden="1" customHeight="1" x14ac:dyDescent="0.2">
      <c r="DU121" s="259"/>
    </row>
  </sheetData>
  <sheetProtection algorithmName="SHA-512" hashValue="tpSng8Bl35vBBr4seFSIOvi6TZhYMbU42IZWikT/ZHxVERsnXQXyIgpKf/G33jNd4bFEmopH5EraN38Y4ecIDw==" saltValue="Cet89sPk2+2JSxvfXGOB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571</v>
      </c>
    </row>
  </sheetData>
  <sheetProtection algorithmName="SHA-512" hashValue="JdiJPRrxRZSlZpHO6x/Qd3y+L2aoN86d+awbDd4bocxPHxBZkruZ8QsXcTKSaTn3T5L59vuLPcB6JLmh7JAWuw==" saltValue="FB+QEiXYq1Yf6YtkGe6Y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139" t="s">
        <v>3</v>
      </c>
      <c r="D47" s="1139"/>
      <c r="E47" s="1140"/>
      <c r="F47" s="11">
        <v>6.22</v>
      </c>
      <c r="G47" s="12">
        <v>6.5</v>
      </c>
      <c r="H47" s="12">
        <v>6.73</v>
      </c>
      <c r="I47" s="12">
        <v>11.38</v>
      </c>
      <c r="J47" s="13">
        <v>11.6</v>
      </c>
    </row>
    <row r="48" spans="2:10" ht="57.75" customHeight="1" x14ac:dyDescent="0.2">
      <c r="B48" s="14"/>
      <c r="C48" s="1141" t="s">
        <v>4</v>
      </c>
      <c r="D48" s="1141"/>
      <c r="E48" s="1142"/>
      <c r="F48" s="15">
        <v>0.27</v>
      </c>
      <c r="G48" s="16">
        <v>0.71</v>
      </c>
      <c r="H48" s="16">
        <v>1.86</v>
      </c>
      <c r="I48" s="16">
        <v>5.0599999999999996</v>
      </c>
      <c r="J48" s="17">
        <v>2.2000000000000002</v>
      </c>
    </row>
    <row r="49" spans="2:10" ht="57.75" customHeight="1" thickBot="1" x14ac:dyDescent="0.25">
      <c r="B49" s="18"/>
      <c r="C49" s="1143" t="s">
        <v>5</v>
      </c>
      <c r="D49" s="1143"/>
      <c r="E49" s="1144"/>
      <c r="F49" s="19">
        <v>0.06</v>
      </c>
      <c r="G49" s="20">
        <v>0.76</v>
      </c>
      <c r="H49" s="20">
        <v>1.1599999999999999</v>
      </c>
      <c r="I49" s="20">
        <v>7.22</v>
      </c>
      <c r="J49" s="21" t="s">
        <v>577</v>
      </c>
    </row>
    <row r="50" spans="2:10" ht="13.2" x14ac:dyDescent="0.2"/>
  </sheetData>
  <sheetProtection algorithmName="SHA-512" hashValue="RHwN2/xN7ScK908iFsaI1i3M5lajQzauTr7Z9Weeihj/ZqEnub57gDzljlG3jjoDp7Cg9U5ZkFXwDvzCXvbwpw==" saltValue="OBQ91//OEn1HmxFeNre7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51" t="s">
        <v>578</v>
      </c>
      <c r="D34" s="1151"/>
      <c r="E34" s="1152"/>
      <c r="F34" s="32" t="s">
        <v>579</v>
      </c>
      <c r="G34" s="33" t="s">
        <v>580</v>
      </c>
      <c r="H34" s="33">
        <v>0.04</v>
      </c>
      <c r="I34" s="33">
        <v>3.88</v>
      </c>
      <c r="J34" s="34">
        <v>6.75</v>
      </c>
      <c r="K34" s="22"/>
      <c r="L34" s="22"/>
      <c r="M34" s="22"/>
      <c r="N34" s="22"/>
      <c r="O34" s="22"/>
      <c r="P34" s="22"/>
    </row>
    <row r="35" spans="1:16" ht="39" customHeight="1" x14ac:dyDescent="0.2">
      <c r="A35" s="22"/>
      <c r="B35" s="35"/>
      <c r="C35" s="1145" t="s">
        <v>581</v>
      </c>
      <c r="D35" s="1146"/>
      <c r="E35" s="1147"/>
      <c r="F35" s="36">
        <v>6.97</v>
      </c>
      <c r="G35" s="37">
        <v>2.02</v>
      </c>
      <c r="H35" s="37">
        <v>2.41</v>
      </c>
      <c r="I35" s="37">
        <v>2.97</v>
      </c>
      <c r="J35" s="38">
        <v>3.31</v>
      </c>
      <c r="K35" s="22"/>
      <c r="L35" s="22"/>
      <c r="M35" s="22"/>
      <c r="N35" s="22"/>
      <c r="O35" s="22"/>
      <c r="P35" s="22"/>
    </row>
    <row r="36" spans="1:16" ht="39" customHeight="1" x14ac:dyDescent="0.2">
      <c r="A36" s="22"/>
      <c r="B36" s="35"/>
      <c r="C36" s="1145" t="s">
        <v>582</v>
      </c>
      <c r="D36" s="1146"/>
      <c r="E36" s="1147"/>
      <c r="F36" s="36">
        <v>0.27</v>
      </c>
      <c r="G36" s="37">
        <v>0.7</v>
      </c>
      <c r="H36" s="37">
        <v>1.85</v>
      </c>
      <c r="I36" s="37">
        <v>5.0599999999999996</v>
      </c>
      <c r="J36" s="38">
        <v>2.19</v>
      </c>
      <c r="K36" s="22"/>
      <c r="L36" s="22"/>
      <c r="M36" s="22"/>
      <c r="N36" s="22"/>
      <c r="O36" s="22"/>
      <c r="P36" s="22"/>
    </row>
    <row r="37" spans="1:16" ht="39" customHeight="1" x14ac:dyDescent="0.2">
      <c r="A37" s="22"/>
      <c r="B37" s="35"/>
      <c r="C37" s="1145" t="s">
        <v>583</v>
      </c>
      <c r="D37" s="1146"/>
      <c r="E37" s="1147"/>
      <c r="F37" s="36">
        <v>0.95</v>
      </c>
      <c r="G37" s="37">
        <v>0.79</v>
      </c>
      <c r="H37" s="37">
        <v>1.1100000000000001</v>
      </c>
      <c r="I37" s="37">
        <v>0.86</v>
      </c>
      <c r="J37" s="38">
        <v>0.52</v>
      </c>
      <c r="K37" s="22"/>
      <c r="L37" s="22"/>
      <c r="M37" s="22"/>
      <c r="N37" s="22"/>
      <c r="O37" s="22"/>
      <c r="P37" s="22"/>
    </row>
    <row r="38" spans="1:16" ht="39" customHeight="1" x14ac:dyDescent="0.2">
      <c r="A38" s="22"/>
      <c r="B38" s="35"/>
      <c r="C38" s="1145" t="s">
        <v>584</v>
      </c>
      <c r="D38" s="1146"/>
      <c r="E38" s="1147"/>
      <c r="F38" s="36" t="s">
        <v>585</v>
      </c>
      <c r="G38" s="37" t="s">
        <v>586</v>
      </c>
      <c r="H38" s="37">
        <v>0.7</v>
      </c>
      <c r="I38" s="37">
        <v>0.52</v>
      </c>
      <c r="J38" s="38">
        <v>0.44</v>
      </c>
      <c r="K38" s="22"/>
      <c r="L38" s="22"/>
      <c r="M38" s="22"/>
      <c r="N38" s="22"/>
      <c r="O38" s="22"/>
      <c r="P38" s="22"/>
    </row>
    <row r="39" spans="1:16" ht="39" customHeight="1" x14ac:dyDescent="0.2">
      <c r="A39" s="22"/>
      <c r="B39" s="35"/>
      <c r="C39" s="1145" t="s">
        <v>587</v>
      </c>
      <c r="D39" s="1146"/>
      <c r="E39" s="1147"/>
      <c r="F39" s="36">
        <v>7.0000000000000007E-2</v>
      </c>
      <c r="G39" s="37">
        <v>7.0000000000000007E-2</v>
      </c>
      <c r="H39" s="37">
        <v>7.0000000000000007E-2</v>
      </c>
      <c r="I39" s="37">
        <v>0.06</v>
      </c>
      <c r="J39" s="38">
        <v>0.08</v>
      </c>
      <c r="K39" s="22"/>
      <c r="L39" s="22"/>
      <c r="M39" s="22"/>
      <c r="N39" s="22"/>
      <c r="O39" s="22"/>
      <c r="P39" s="22"/>
    </row>
    <row r="40" spans="1:16" ht="39" customHeight="1" x14ac:dyDescent="0.2">
      <c r="A40" s="22"/>
      <c r="B40" s="35"/>
      <c r="C40" s="1145" t="s">
        <v>588</v>
      </c>
      <c r="D40" s="1146"/>
      <c r="E40" s="1147"/>
      <c r="F40" s="36">
        <v>0.02</v>
      </c>
      <c r="G40" s="37">
        <v>0</v>
      </c>
      <c r="H40" s="37">
        <v>0.04</v>
      </c>
      <c r="I40" s="37">
        <v>0.06</v>
      </c>
      <c r="J40" s="38">
        <v>0.05</v>
      </c>
      <c r="K40" s="22"/>
      <c r="L40" s="22"/>
      <c r="M40" s="22"/>
      <c r="N40" s="22"/>
      <c r="O40" s="22"/>
      <c r="P40" s="22"/>
    </row>
    <row r="41" spans="1:16" ht="39" customHeight="1" x14ac:dyDescent="0.2">
      <c r="A41" s="22"/>
      <c r="B41" s="35"/>
      <c r="C41" s="1145" t="s">
        <v>589</v>
      </c>
      <c r="D41" s="1146"/>
      <c r="E41" s="1147"/>
      <c r="F41" s="36">
        <v>0</v>
      </c>
      <c r="G41" s="37">
        <v>0</v>
      </c>
      <c r="H41" s="37">
        <v>0</v>
      </c>
      <c r="I41" s="37">
        <v>0</v>
      </c>
      <c r="J41" s="38">
        <v>0</v>
      </c>
      <c r="K41" s="22"/>
      <c r="L41" s="22"/>
      <c r="M41" s="22"/>
      <c r="N41" s="22"/>
      <c r="O41" s="22"/>
      <c r="P41" s="22"/>
    </row>
    <row r="42" spans="1:16" ht="39" customHeight="1" x14ac:dyDescent="0.2">
      <c r="A42" s="22"/>
      <c r="B42" s="39"/>
      <c r="C42" s="1145" t="s">
        <v>590</v>
      </c>
      <c r="D42" s="1146"/>
      <c r="E42" s="1147"/>
      <c r="F42" s="36" t="s">
        <v>531</v>
      </c>
      <c r="G42" s="37" t="s">
        <v>531</v>
      </c>
      <c r="H42" s="37" t="s">
        <v>531</v>
      </c>
      <c r="I42" s="37" t="s">
        <v>531</v>
      </c>
      <c r="J42" s="38" t="s">
        <v>531</v>
      </c>
      <c r="K42" s="22"/>
      <c r="L42" s="22"/>
      <c r="M42" s="22"/>
      <c r="N42" s="22"/>
      <c r="O42" s="22"/>
      <c r="P42" s="22"/>
    </row>
    <row r="43" spans="1:16" ht="39" customHeight="1" thickBot="1" x14ac:dyDescent="0.25">
      <c r="A43" s="22"/>
      <c r="B43" s="40"/>
      <c r="C43" s="1148" t="s">
        <v>591</v>
      </c>
      <c r="D43" s="1149"/>
      <c r="E43" s="1150"/>
      <c r="F43" s="41">
        <v>0</v>
      </c>
      <c r="G43" s="42">
        <v>0.16</v>
      </c>
      <c r="H43" s="42">
        <v>0.17</v>
      </c>
      <c r="I43" s="42">
        <v>0.05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Ib45kIStiyuw36Wp/UF0npcafV/hvVgKfj9Zdw+kanExpm2u6fLBl0pGp4nXYVTTVn6GAn5J48LNs1JH8Er3Q==" saltValue="9RPv/sLse1wcwkCP6sZg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7883</v>
      </c>
      <c r="L45" s="60">
        <v>7426</v>
      </c>
      <c r="M45" s="60">
        <v>7273</v>
      </c>
      <c r="N45" s="60">
        <v>6696</v>
      </c>
      <c r="O45" s="61">
        <v>7824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531</v>
      </c>
      <c r="L46" s="64" t="s">
        <v>531</v>
      </c>
      <c r="M46" s="64" t="s">
        <v>531</v>
      </c>
      <c r="N46" s="64" t="s">
        <v>531</v>
      </c>
      <c r="O46" s="65" t="s">
        <v>531</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531</v>
      </c>
      <c r="L47" s="64" t="s">
        <v>531</v>
      </c>
      <c r="M47" s="64" t="s">
        <v>531</v>
      </c>
      <c r="N47" s="64" t="s">
        <v>531</v>
      </c>
      <c r="O47" s="65" t="s">
        <v>531</v>
      </c>
      <c r="P47" s="48"/>
      <c r="Q47" s="48"/>
      <c r="R47" s="48"/>
      <c r="S47" s="48"/>
      <c r="T47" s="48"/>
      <c r="U47" s="48"/>
    </row>
    <row r="48" spans="1:21" ht="30.75" customHeight="1" x14ac:dyDescent="0.2">
      <c r="A48" s="48"/>
      <c r="B48" s="1155"/>
      <c r="C48" s="1156"/>
      <c r="D48" s="62"/>
      <c r="E48" s="1161" t="s">
        <v>15</v>
      </c>
      <c r="F48" s="1161"/>
      <c r="G48" s="1161"/>
      <c r="H48" s="1161"/>
      <c r="I48" s="1161"/>
      <c r="J48" s="1162"/>
      <c r="K48" s="63">
        <v>2647</v>
      </c>
      <c r="L48" s="64">
        <v>2646</v>
      </c>
      <c r="M48" s="64">
        <v>2651</v>
      </c>
      <c r="N48" s="64">
        <v>2608</v>
      </c>
      <c r="O48" s="65">
        <v>2586</v>
      </c>
      <c r="P48" s="48"/>
      <c r="Q48" s="48"/>
      <c r="R48" s="48"/>
      <c r="S48" s="48"/>
      <c r="T48" s="48"/>
      <c r="U48" s="48"/>
    </row>
    <row r="49" spans="1:21" ht="30.75" customHeight="1" x14ac:dyDescent="0.2">
      <c r="A49" s="48"/>
      <c r="B49" s="1155"/>
      <c r="C49" s="1156"/>
      <c r="D49" s="62"/>
      <c r="E49" s="1161" t="s">
        <v>16</v>
      </c>
      <c r="F49" s="1161"/>
      <c r="G49" s="1161"/>
      <c r="H49" s="1161"/>
      <c r="I49" s="1161"/>
      <c r="J49" s="1162"/>
      <c r="K49" s="63">
        <v>966</v>
      </c>
      <c r="L49" s="64">
        <v>728</v>
      </c>
      <c r="M49" s="64">
        <v>446</v>
      </c>
      <c r="N49" s="64">
        <v>262</v>
      </c>
      <c r="O49" s="65">
        <v>77</v>
      </c>
      <c r="P49" s="48"/>
      <c r="Q49" s="48"/>
      <c r="R49" s="48"/>
      <c r="S49" s="48"/>
      <c r="T49" s="48"/>
      <c r="U49" s="48"/>
    </row>
    <row r="50" spans="1:21" ht="30.75" customHeight="1" x14ac:dyDescent="0.2">
      <c r="A50" s="48"/>
      <c r="B50" s="1155"/>
      <c r="C50" s="1156"/>
      <c r="D50" s="62"/>
      <c r="E50" s="1161" t="s">
        <v>17</v>
      </c>
      <c r="F50" s="1161"/>
      <c r="G50" s="1161"/>
      <c r="H50" s="1161"/>
      <c r="I50" s="1161"/>
      <c r="J50" s="1162"/>
      <c r="K50" s="63">
        <v>51</v>
      </c>
      <c r="L50" s="64">
        <v>51</v>
      </c>
      <c r="M50" s="64">
        <v>51</v>
      </c>
      <c r="N50" s="64">
        <v>51</v>
      </c>
      <c r="O50" s="65">
        <v>51</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531</v>
      </c>
      <c r="L51" s="64" t="s">
        <v>531</v>
      </c>
      <c r="M51" s="64" t="s">
        <v>531</v>
      </c>
      <c r="N51" s="64" t="s">
        <v>531</v>
      </c>
      <c r="O51" s="65" t="s">
        <v>531</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8640</v>
      </c>
      <c r="L52" s="64">
        <v>8264</v>
      </c>
      <c r="M52" s="64">
        <v>8181</v>
      </c>
      <c r="N52" s="64">
        <v>7790</v>
      </c>
      <c r="O52" s="65">
        <v>7634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2907</v>
      </c>
      <c r="L53" s="69">
        <v>2587</v>
      </c>
      <c r="M53" s="69">
        <v>2240</v>
      </c>
      <c r="N53" s="69">
        <v>1827</v>
      </c>
      <c r="O53" s="70">
        <v>2904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5">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mYGMdadOxSZPdVkt2a3F8NWguPDYdqiFWoaVWMGellSdQVh+Vekg51iUZk+BHYDr+emZBdw6svk+YMC7Y1uQ==" saltValue="fcLfXW9K67uSotJ0Ajul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572</v>
      </c>
      <c r="J40" s="103" t="s">
        <v>573</v>
      </c>
      <c r="K40" s="103" t="s">
        <v>574</v>
      </c>
      <c r="L40" s="103" t="s">
        <v>575</v>
      </c>
      <c r="M40" s="104" t="s">
        <v>576</v>
      </c>
    </row>
    <row r="41" spans="2:13" ht="27.75" customHeight="1" x14ac:dyDescent="0.2">
      <c r="B41" s="1184" t="s">
        <v>32</v>
      </c>
      <c r="C41" s="1185"/>
      <c r="D41" s="105"/>
      <c r="E41" s="1190" t="s">
        <v>33</v>
      </c>
      <c r="F41" s="1190"/>
      <c r="G41" s="1190"/>
      <c r="H41" s="1191"/>
      <c r="I41" s="355">
        <v>69742</v>
      </c>
      <c r="J41" s="356">
        <v>65672</v>
      </c>
      <c r="K41" s="356">
        <v>62223</v>
      </c>
      <c r="L41" s="356">
        <v>58262</v>
      </c>
      <c r="M41" s="357">
        <v>53433</v>
      </c>
    </row>
    <row r="42" spans="2:13" ht="27.75" customHeight="1" x14ac:dyDescent="0.2">
      <c r="B42" s="1186"/>
      <c r="C42" s="1187"/>
      <c r="D42" s="106"/>
      <c r="E42" s="1192" t="s">
        <v>34</v>
      </c>
      <c r="F42" s="1192"/>
      <c r="G42" s="1192"/>
      <c r="H42" s="1193"/>
      <c r="I42" s="358">
        <v>196</v>
      </c>
      <c r="J42" s="359">
        <v>148</v>
      </c>
      <c r="K42" s="359">
        <v>100</v>
      </c>
      <c r="L42" s="359">
        <v>51</v>
      </c>
      <c r="M42" s="360" t="s">
        <v>531</v>
      </c>
    </row>
    <row r="43" spans="2:13" ht="27.75" customHeight="1" x14ac:dyDescent="0.2">
      <c r="B43" s="1186"/>
      <c r="C43" s="1187"/>
      <c r="D43" s="106"/>
      <c r="E43" s="1192" t="s">
        <v>35</v>
      </c>
      <c r="F43" s="1192"/>
      <c r="G43" s="1192"/>
      <c r="H43" s="1193"/>
      <c r="I43" s="358">
        <v>26647</v>
      </c>
      <c r="J43" s="359">
        <v>26898</v>
      </c>
      <c r="K43" s="359">
        <v>24488</v>
      </c>
      <c r="L43" s="359">
        <v>22823</v>
      </c>
      <c r="M43" s="360">
        <v>21534</v>
      </c>
    </row>
    <row r="44" spans="2:13" ht="27.75" customHeight="1" x14ac:dyDescent="0.2">
      <c r="B44" s="1186"/>
      <c r="C44" s="1187"/>
      <c r="D44" s="106"/>
      <c r="E44" s="1192" t="s">
        <v>36</v>
      </c>
      <c r="F44" s="1192"/>
      <c r="G44" s="1192"/>
      <c r="H44" s="1193"/>
      <c r="I44" s="358">
        <v>2193</v>
      </c>
      <c r="J44" s="359">
        <v>1757</v>
      </c>
      <c r="K44" s="359">
        <v>1841</v>
      </c>
      <c r="L44" s="359">
        <v>2005</v>
      </c>
      <c r="M44" s="360">
        <v>2714</v>
      </c>
    </row>
    <row r="45" spans="2:13" ht="27.75" customHeight="1" x14ac:dyDescent="0.2">
      <c r="B45" s="1186"/>
      <c r="C45" s="1187"/>
      <c r="D45" s="106"/>
      <c r="E45" s="1192" t="s">
        <v>37</v>
      </c>
      <c r="F45" s="1192"/>
      <c r="G45" s="1192"/>
      <c r="H45" s="1193"/>
      <c r="I45" s="358">
        <v>9079</v>
      </c>
      <c r="J45" s="359">
        <v>9278</v>
      </c>
      <c r="K45" s="359">
        <v>8967</v>
      </c>
      <c r="L45" s="359">
        <v>9270</v>
      </c>
      <c r="M45" s="360">
        <v>8992</v>
      </c>
    </row>
    <row r="46" spans="2:13" ht="27.75" customHeight="1" x14ac:dyDescent="0.2">
      <c r="B46" s="1186"/>
      <c r="C46" s="1187"/>
      <c r="D46" s="107"/>
      <c r="E46" s="1192" t="s">
        <v>38</v>
      </c>
      <c r="F46" s="1192"/>
      <c r="G46" s="1192"/>
      <c r="H46" s="1193"/>
      <c r="I46" s="358" t="s">
        <v>531</v>
      </c>
      <c r="J46" s="359" t="s">
        <v>531</v>
      </c>
      <c r="K46" s="359" t="s">
        <v>531</v>
      </c>
      <c r="L46" s="359" t="s">
        <v>531</v>
      </c>
      <c r="M46" s="360" t="s">
        <v>531</v>
      </c>
    </row>
    <row r="47" spans="2:13" ht="27.75" customHeight="1" x14ac:dyDescent="0.2">
      <c r="B47" s="1186"/>
      <c r="C47" s="1187"/>
      <c r="D47" s="108"/>
      <c r="E47" s="1194" t="s">
        <v>39</v>
      </c>
      <c r="F47" s="1195"/>
      <c r="G47" s="1195"/>
      <c r="H47" s="1196"/>
      <c r="I47" s="358" t="s">
        <v>531</v>
      </c>
      <c r="J47" s="359" t="s">
        <v>531</v>
      </c>
      <c r="K47" s="359" t="s">
        <v>531</v>
      </c>
      <c r="L47" s="359" t="s">
        <v>531</v>
      </c>
      <c r="M47" s="360" t="s">
        <v>531</v>
      </c>
    </row>
    <row r="48" spans="2:13" ht="27.75" customHeight="1" x14ac:dyDescent="0.2">
      <c r="B48" s="1186"/>
      <c r="C48" s="1187"/>
      <c r="D48" s="106"/>
      <c r="E48" s="1192" t="s">
        <v>40</v>
      </c>
      <c r="F48" s="1192"/>
      <c r="G48" s="1192"/>
      <c r="H48" s="1193"/>
      <c r="I48" s="358" t="s">
        <v>531</v>
      </c>
      <c r="J48" s="359" t="s">
        <v>531</v>
      </c>
      <c r="K48" s="359" t="s">
        <v>531</v>
      </c>
      <c r="L48" s="359" t="s">
        <v>531</v>
      </c>
      <c r="M48" s="360" t="s">
        <v>531</v>
      </c>
    </row>
    <row r="49" spans="2:13" ht="27.75" customHeight="1" x14ac:dyDescent="0.2">
      <c r="B49" s="1188"/>
      <c r="C49" s="1189"/>
      <c r="D49" s="106"/>
      <c r="E49" s="1192" t="s">
        <v>41</v>
      </c>
      <c r="F49" s="1192"/>
      <c r="G49" s="1192"/>
      <c r="H49" s="1193"/>
      <c r="I49" s="358" t="s">
        <v>531</v>
      </c>
      <c r="J49" s="359" t="s">
        <v>531</v>
      </c>
      <c r="K49" s="359" t="s">
        <v>531</v>
      </c>
      <c r="L49" s="359" t="s">
        <v>531</v>
      </c>
      <c r="M49" s="360" t="s">
        <v>531</v>
      </c>
    </row>
    <row r="50" spans="2:13" ht="27.75" customHeight="1" x14ac:dyDescent="0.2">
      <c r="B50" s="1197" t="s">
        <v>42</v>
      </c>
      <c r="C50" s="1198"/>
      <c r="D50" s="109"/>
      <c r="E50" s="1192" t="s">
        <v>43</v>
      </c>
      <c r="F50" s="1192"/>
      <c r="G50" s="1192"/>
      <c r="H50" s="1193"/>
      <c r="I50" s="358">
        <v>7978</v>
      </c>
      <c r="J50" s="359">
        <v>9513</v>
      </c>
      <c r="K50" s="359">
        <v>11040</v>
      </c>
      <c r="L50" s="359">
        <v>16659</v>
      </c>
      <c r="M50" s="360">
        <v>18793</v>
      </c>
    </row>
    <row r="51" spans="2:13" ht="27.75" customHeight="1" x14ac:dyDescent="0.2">
      <c r="B51" s="1186"/>
      <c r="C51" s="1187"/>
      <c r="D51" s="106"/>
      <c r="E51" s="1192" t="s">
        <v>44</v>
      </c>
      <c r="F51" s="1192"/>
      <c r="G51" s="1192"/>
      <c r="H51" s="1193"/>
      <c r="I51" s="358">
        <v>11248</v>
      </c>
      <c r="J51" s="359">
        <v>10894</v>
      </c>
      <c r="K51" s="359">
        <v>10720</v>
      </c>
      <c r="L51" s="359">
        <v>11172</v>
      </c>
      <c r="M51" s="360">
        <v>11622</v>
      </c>
    </row>
    <row r="52" spans="2:13" ht="27.75" customHeight="1" x14ac:dyDescent="0.2">
      <c r="B52" s="1188"/>
      <c r="C52" s="1189"/>
      <c r="D52" s="106"/>
      <c r="E52" s="1192" t="s">
        <v>45</v>
      </c>
      <c r="F52" s="1192"/>
      <c r="G52" s="1192"/>
      <c r="H52" s="1193"/>
      <c r="I52" s="358">
        <v>75308</v>
      </c>
      <c r="J52" s="359">
        <v>73280</v>
      </c>
      <c r="K52" s="359">
        <v>71586</v>
      </c>
      <c r="L52" s="359">
        <v>69406</v>
      </c>
      <c r="M52" s="360">
        <v>66592</v>
      </c>
    </row>
    <row r="53" spans="2:13" ht="27.75" customHeight="1" thickBot="1" x14ac:dyDescent="0.25">
      <c r="B53" s="1199" t="s">
        <v>46</v>
      </c>
      <c r="C53" s="1200"/>
      <c r="D53" s="110"/>
      <c r="E53" s="1201" t="s">
        <v>47</v>
      </c>
      <c r="F53" s="1201"/>
      <c r="G53" s="1201"/>
      <c r="H53" s="1202"/>
      <c r="I53" s="361">
        <v>13323</v>
      </c>
      <c r="J53" s="362">
        <v>10065</v>
      </c>
      <c r="K53" s="362">
        <v>4272</v>
      </c>
      <c r="L53" s="362">
        <v>-4826</v>
      </c>
      <c r="M53" s="363">
        <v>-10334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7E5N8pKhCoopG6VVofpUI8H4/+U/gPayNnkTufpL6no8Y8tX+4Sij6jE19+Za9AN4c0Us7GvvmvURCxpb0Misw==" saltValue="Y5XZumhpYnp3gTqDAO/d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574</v>
      </c>
      <c r="G54" s="119" t="s">
        <v>575</v>
      </c>
      <c r="H54" s="120" t="s">
        <v>576</v>
      </c>
    </row>
    <row r="55" spans="2:8" ht="52.5" customHeight="1" x14ac:dyDescent="0.2">
      <c r="B55" s="121"/>
      <c r="C55" s="1211" t="s">
        <v>50</v>
      </c>
      <c r="D55" s="1211"/>
      <c r="E55" s="1212"/>
      <c r="F55" s="122">
        <v>2899</v>
      </c>
      <c r="G55" s="122">
        <v>5120</v>
      </c>
      <c r="H55" s="123">
        <v>5120</v>
      </c>
    </row>
    <row r="56" spans="2:8" ht="52.5" customHeight="1" x14ac:dyDescent="0.2">
      <c r="B56" s="124"/>
      <c r="C56" s="1213" t="s">
        <v>51</v>
      </c>
      <c r="D56" s="1213"/>
      <c r="E56" s="1214"/>
      <c r="F56" s="125">
        <v>40</v>
      </c>
      <c r="G56" s="125">
        <v>718</v>
      </c>
      <c r="H56" s="126">
        <v>1918</v>
      </c>
    </row>
    <row r="57" spans="2:8" ht="53.25" customHeight="1" x14ac:dyDescent="0.2">
      <c r="B57" s="124"/>
      <c r="C57" s="1215" t="s">
        <v>52</v>
      </c>
      <c r="D57" s="1215"/>
      <c r="E57" s="1216"/>
      <c r="F57" s="127">
        <v>4990</v>
      </c>
      <c r="G57" s="127">
        <v>7380</v>
      </c>
      <c r="H57" s="128">
        <v>7835</v>
      </c>
    </row>
    <row r="58" spans="2:8" ht="45.75" customHeight="1" x14ac:dyDescent="0.2">
      <c r="B58" s="129"/>
      <c r="C58" s="1203" t="s">
        <v>598</v>
      </c>
      <c r="D58" s="1204"/>
      <c r="E58" s="1205"/>
      <c r="F58" s="130">
        <v>1459</v>
      </c>
      <c r="G58" s="130">
        <v>2230</v>
      </c>
      <c r="H58" s="131">
        <v>2326</v>
      </c>
    </row>
    <row r="59" spans="2:8" ht="45.75" customHeight="1" x14ac:dyDescent="0.2">
      <c r="B59" s="129"/>
      <c r="C59" s="1203" t="s">
        <v>599</v>
      </c>
      <c r="D59" s="1204"/>
      <c r="E59" s="1205"/>
      <c r="F59" s="130">
        <v>1105</v>
      </c>
      <c r="G59" s="130">
        <v>1955</v>
      </c>
      <c r="H59" s="131">
        <v>2265</v>
      </c>
    </row>
    <row r="60" spans="2:8" ht="45.75" customHeight="1" x14ac:dyDescent="0.2">
      <c r="B60" s="129"/>
      <c r="C60" s="1203" t="s">
        <v>600</v>
      </c>
      <c r="D60" s="1204"/>
      <c r="E60" s="1205"/>
      <c r="F60" s="130">
        <v>547</v>
      </c>
      <c r="G60" s="130">
        <v>711</v>
      </c>
      <c r="H60" s="131">
        <v>728</v>
      </c>
    </row>
    <row r="61" spans="2:8" ht="45.75" customHeight="1" x14ac:dyDescent="0.2">
      <c r="B61" s="129"/>
      <c r="C61" s="1203" t="s">
        <v>601</v>
      </c>
      <c r="D61" s="1204"/>
      <c r="E61" s="1205"/>
      <c r="F61" s="130">
        <v>500</v>
      </c>
      <c r="G61" s="130">
        <v>486</v>
      </c>
      <c r="H61" s="131">
        <v>492</v>
      </c>
    </row>
    <row r="62" spans="2:8" ht="45.75" customHeight="1" thickBot="1" x14ac:dyDescent="0.25">
      <c r="B62" s="132"/>
      <c r="C62" s="1206" t="s">
        <v>602</v>
      </c>
      <c r="D62" s="1207"/>
      <c r="E62" s="1208"/>
      <c r="F62" s="133">
        <v>160</v>
      </c>
      <c r="G62" s="133">
        <v>460</v>
      </c>
      <c r="H62" s="134">
        <v>460</v>
      </c>
    </row>
    <row r="63" spans="2:8" ht="52.5" customHeight="1" thickBot="1" x14ac:dyDescent="0.25">
      <c r="B63" s="135"/>
      <c r="C63" s="1209" t="s">
        <v>53</v>
      </c>
      <c r="D63" s="1209"/>
      <c r="E63" s="1210"/>
      <c r="F63" s="136">
        <v>7930</v>
      </c>
      <c r="G63" s="136">
        <v>13218</v>
      </c>
      <c r="H63" s="137">
        <v>14874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i0mmPblaT/caTIe0HhBB7tCccAPlHzMsiFnH/x1Uf6CVYaPHg7OktB8SlGZ3lKS32gP5/fD7Coxp8ymgmiPiuw==" saltValue="EvfPIfqtzW7oEadHPbPm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4473A-8B81-43B1-9527-AC4C2F91BEB1}">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620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616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614</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572</v>
      </c>
      <c r="BQ50" s="1226"/>
      <c r="BR50" s="1226"/>
      <c r="BS50" s="1226"/>
      <c r="BT50" s="1226"/>
      <c r="BU50" s="1226"/>
      <c r="BV50" s="1226"/>
      <c r="BW50" s="1226"/>
      <c r="BX50" s="1226" t="s">
        <v>573</v>
      </c>
      <c r="BY50" s="1226"/>
      <c r="BZ50" s="1226"/>
      <c r="CA50" s="1226"/>
      <c r="CB50" s="1226"/>
      <c r="CC50" s="1226"/>
      <c r="CD50" s="1226"/>
      <c r="CE50" s="1226"/>
      <c r="CF50" s="1226" t="s">
        <v>574</v>
      </c>
      <c r="CG50" s="1226"/>
      <c r="CH50" s="1226"/>
      <c r="CI50" s="1226"/>
      <c r="CJ50" s="1226"/>
      <c r="CK50" s="1226"/>
      <c r="CL50" s="1226"/>
      <c r="CM50" s="1226"/>
      <c r="CN50" s="1226" t="s">
        <v>575</v>
      </c>
      <c r="CO50" s="1226"/>
      <c r="CP50" s="1226"/>
      <c r="CQ50" s="1226"/>
      <c r="CR50" s="1226"/>
      <c r="CS50" s="1226"/>
      <c r="CT50" s="1226"/>
      <c r="CU50" s="1226"/>
      <c r="CV50" s="1226" t="s">
        <v>576</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613</v>
      </c>
      <c r="AO51" s="1225"/>
      <c r="AP51" s="1225"/>
      <c r="AQ51" s="1225"/>
      <c r="AR51" s="1225"/>
      <c r="AS51" s="1225"/>
      <c r="AT51" s="1225"/>
      <c r="AU51" s="1225"/>
      <c r="AV51" s="1225"/>
      <c r="AW51" s="1225"/>
      <c r="AX51" s="1225"/>
      <c r="AY51" s="1225"/>
      <c r="AZ51" s="1225"/>
      <c r="BA51" s="1225"/>
      <c r="BB51" s="1225" t="s">
        <v>611</v>
      </c>
      <c r="BC51" s="1225"/>
      <c r="BD51" s="1225"/>
      <c r="BE51" s="1225"/>
      <c r="BF51" s="1225"/>
      <c r="BG51" s="1225"/>
      <c r="BH51" s="1225"/>
      <c r="BI51" s="1225"/>
      <c r="BJ51" s="1225"/>
      <c r="BK51" s="1225"/>
      <c r="BL51" s="1225"/>
      <c r="BM51" s="1225"/>
      <c r="BN51" s="1225"/>
      <c r="BO51" s="1225"/>
      <c r="BP51" s="1224">
        <v>38.200000000000003</v>
      </c>
      <c r="BQ51" s="1224"/>
      <c r="BR51" s="1224"/>
      <c r="BS51" s="1224"/>
      <c r="BT51" s="1224"/>
      <c r="BU51" s="1224"/>
      <c r="BV51" s="1224"/>
      <c r="BW51" s="1224"/>
      <c r="BX51" s="1224">
        <v>28.1</v>
      </c>
      <c r="BY51" s="1224"/>
      <c r="BZ51" s="1224"/>
      <c r="CA51" s="1224"/>
      <c r="CB51" s="1224"/>
      <c r="CC51" s="1224"/>
      <c r="CD51" s="1224"/>
      <c r="CE51" s="1224"/>
      <c r="CF51" s="1224">
        <v>11.6</v>
      </c>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618</v>
      </c>
      <c r="BC53" s="1225"/>
      <c r="BD53" s="1225"/>
      <c r="BE53" s="1225"/>
      <c r="BF53" s="1225"/>
      <c r="BG53" s="1225"/>
      <c r="BH53" s="1225"/>
      <c r="BI53" s="1225"/>
      <c r="BJ53" s="1225"/>
      <c r="BK53" s="1225"/>
      <c r="BL53" s="1225"/>
      <c r="BM53" s="1225"/>
      <c r="BN53" s="1225"/>
      <c r="BO53" s="1225"/>
      <c r="BP53" s="1224">
        <v>66.7</v>
      </c>
      <c r="BQ53" s="1224"/>
      <c r="BR53" s="1224"/>
      <c r="BS53" s="1224"/>
      <c r="BT53" s="1224"/>
      <c r="BU53" s="1224"/>
      <c r="BV53" s="1224"/>
      <c r="BW53" s="1224"/>
      <c r="BX53" s="1224">
        <v>69.8</v>
      </c>
      <c r="BY53" s="1224"/>
      <c r="BZ53" s="1224"/>
      <c r="CA53" s="1224"/>
      <c r="CB53" s="1224"/>
      <c r="CC53" s="1224"/>
      <c r="CD53" s="1224"/>
      <c r="CE53" s="1224"/>
      <c r="CF53" s="1224">
        <v>71</v>
      </c>
      <c r="CG53" s="1224"/>
      <c r="CH53" s="1224"/>
      <c r="CI53" s="1224"/>
      <c r="CJ53" s="1224"/>
      <c r="CK53" s="1224"/>
      <c r="CL53" s="1224"/>
      <c r="CM53" s="1224"/>
      <c r="CN53" s="1224">
        <v>72.3</v>
      </c>
      <c r="CO53" s="1224"/>
      <c r="CP53" s="1224"/>
      <c r="CQ53" s="1224"/>
      <c r="CR53" s="1224"/>
      <c r="CS53" s="1224"/>
      <c r="CT53" s="1224"/>
      <c r="CU53" s="1224"/>
      <c r="CV53" s="1224">
        <v>73.400000000000006</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612</v>
      </c>
      <c r="AO55" s="1226"/>
      <c r="AP55" s="1226"/>
      <c r="AQ55" s="1226"/>
      <c r="AR55" s="1226"/>
      <c r="AS55" s="1226"/>
      <c r="AT55" s="1226"/>
      <c r="AU55" s="1226"/>
      <c r="AV55" s="1226"/>
      <c r="AW55" s="1226"/>
      <c r="AX55" s="1226"/>
      <c r="AY55" s="1226"/>
      <c r="AZ55" s="1226"/>
      <c r="BA55" s="1226"/>
      <c r="BB55" s="1225" t="s">
        <v>611</v>
      </c>
      <c r="BC55" s="1225"/>
      <c r="BD55" s="1225"/>
      <c r="BE55" s="1225"/>
      <c r="BF55" s="1225"/>
      <c r="BG55" s="1225"/>
      <c r="BH55" s="1225"/>
      <c r="BI55" s="1225"/>
      <c r="BJ55" s="1225"/>
      <c r="BK55" s="1225"/>
      <c r="BL55" s="1225"/>
      <c r="BM55" s="1225"/>
      <c r="BN55" s="1225"/>
      <c r="BO55" s="1225"/>
      <c r="BP55" s="1224">
        <v>23.1</v>
      </c>
      <c r="BQ55" s="1224"/>
      <c r="BR55" s="1224"/>
      <c r="BS55" s="1224"/>
      <c r="BT55" s="1224"/>
      <c r="BU55" s="1224"/>
      <c r="BV55" s="1224"/>
      <c r="BW55" s="1224"/>
      <c r="BX55" s="1224">
        <v>19</v>
      </c>
      <c r="BY55" s="1224"/>
      <c r="BZ55" s="1224"/>
      <c r="CA55" s="1224"/>
      <c r="CB55" s="1224"/>
      <c r="CC55" s="1224"/>
      <c r="CD55" s="1224"/>
      <c r="CE55" s="1224"/>
      <c r="CF55" s="1224">
        <v>18</v>
      </c>
      <c r="CG55" s="1224"/>
      <c r="CH55" s="1224"/>
      <c r="CI55" s="1224"/>
      <c r="CJ55" s="1224"/>
      <c r="CK55" s="1224"/>
      <c r="CL55" s="1224"/>
      <c r="CM55" s="1224"/>
      <c r="CN55" s="1224">
        <v>13.1</v>
      </c>
      <c r="CO55" s="1224"/>
      <c r="CP55" s="1224"/>
      <c r="CQ55" s="1224"/>
      <c r="CR55" s="1224"/>
      <c r="CS55" s="1224"/>
      <c r="CT55" s="1224"/>
      <c r="CU55" s="1224"/>
      <c r="CV55" s="1224">
        <v>10.9</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618</v>
      </c>
      <c r="BC57" s="1225"/>
      <c r="BD57" s="1225"/>
      <c r="BE57" s="1225"/>
      <c r="BF57" s="1225"/>
      <c r="BG57" s="1225"/>
      <c r="BH57" s="1225"/>
      <c r="BI57" s="1225"/>
      <c r="BJ57" s="1225"/>
      <c r="BK57" s="1225"/>
      <c r="BL57" s="1225"/>
      <c r="BM57" s="1225"/>
      <c r="BN57" s="1225"/>
      <c r="BO57" s="1225"/>
      <c r="BP57" s="1224">
        <v>60.4</v>
      </c>
      <c r="BQ57" s="1224"/>
      <c r="BR57" s="1224"/>
      <c r="BS57" s="1224"/>
      <c r="BT57" s="1224"/>
      <c r="BU57" s="1224"/>
      <c r="BV57" s="1224"/>
      <c r="BW57" s="1224"/>
      <c r="BX57" s="1224">
        <v>60.9</v>
      </c>
      <c r="BY57" s="1224"/>
      <c r="BZ57" s="1224"/>
      <c r="CA57" s="1224"/>
      <c r="CB57" s="1224"/>
      <c r="CC57" s="1224"/>
      <c r="CD57" s="1224"/>
      <c r="CE57" s="1224"/>
      <c r="CF57" s="1224">
        <v>61.9</v>
      </c>
      <c r="CG57" s="1224"/>
      <c r="CH57" s="1224"/>
      <c r="CI57" s="1224"/>
      <c r="CJ57" s="1224"/>
      <c r="CK57" s="1224"/>
      <c r="CL57" s="1224"/>
      <c r="CM57" s="1224"/>
      <c r="CN57" s="1224">
        <v>62.5</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617</v>
      </c>
    </row>
    <row r="64" spans="1:109" ht="13.2" x14ac:dyDescent="0.2">
      <c r="B64" s="1218"/>
      <c r="G64" s="1254"/>
      <c r="I64" s="1256"/>
      <c r="J64" s="1256"/>
      <c r="K64" s="1256"/>
      <c r="L64" s="1256"/>
      <c r="M64" s="1256"/>
      <c r="N64" s="1255"/>
      <c r="AM64" s="1254"/>
      <c r="AN64" s="1254" t="s">
        <v>616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615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614</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572</v>
      </c>
      <c r="BQ72" s="1226"/>
      <c r="BR72" s="1226"/>
      <c r="BS72" s="1226"/>
      <c r="BT72" s="1226"/>
      <c r="BU72" s="1226"/>
      <c r="BV72" s="1226"/>
      <c r="BW72" s="1226"/>
      <c r="BX72" s="1226" t="s">
        <v>573</v>
      </c>
      <c r="BY72" s="1226"/>
      <c r="BZ72" s="1226"/>
      <c r="CA72" s="1226"/>
      <c r="CB72" s="1226"/>
      <c r="CC72" s="1226"/>
      <c r="CD72" s="1226"/>
      <c r="CE72" s="1226"/>
      <c r="CF72" s="1226" t="s">
        <v>574</v>
      </c>
      <c r="CG72" s="1226"/>
      <c r="CH72" s="1226"/>
      <c r="CI72" s="1226"/>
      <c r="CJ72" s="1226"/>
      <c r="CK72" s="1226"/>
      <c r="CL72" s="1226"/>
      <c r="CM72" s="1226"/>
      <c r="CN72" s="1226" t="s">
        <v>575</v>
      </c>
      <c r="CO72" s="1226"/>
      <c r="CP72" s="1226"/>
      <c r="CQ72" s="1226"/>
      <c r="CR72" s="1226"/>
      <c r="CS72" s="1226"/>
      <c r="CT72" s="1226"/>
      <c r="CU72" s="1226"/>
      <c r="CV72" s="1226" t="s">
        <v>576</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613</v>
      </c>
      <c r="AO73" s="1225"/>
      <c r="AP73" s="1225"/>
      <c r="AQ73" s="1225"/>
      <c r="AR73" s="1225"/>
      <c r="AS73" s="1225"/>
      <c r="AT73" s="1225"/>
      <c r="AU73" s="1225"/>
      <c r="AV73" s="1225"/>
      <c r="AW73" s="1225"/>
      <c r="AX73" s="1225"/>
      <c r="AY73" s="1225"/>
      <c r="AZ73" s="1225"/>
      <c r="BA73" s="1225"/>
      <c r="BB73" s="1225" t="s">
        <v>611</v>
      </c>
      <c r="BC73" s="1225"/>
      <c r="BD73" s="1225"/>
      <c r="BE73" s="1225"/>
      <c r="BF73" s="1225"/>
      <c r="BG73" s="1225"/>
      <c r="BH73" s="1225"/>
      <c r="BI73" s="1225"/>
      <c r="BJ73" s="1225"/>
      <c r="BK73" s="1225"/>
      <c r="BL73" s="1225"/>
      <c r="BM73" s="1225"/>
      <c r="BN73" s="1225"/>
      <c r="BO73" s="1225"/>
      <c r="BP73" s="1224">
        <v>38.200000000000003</v>
      </c>
      <c r="BQ73" s="1224"/>
      <c r="BR73" s="1224"/>
      <c r="BS73" s="1224"/>
      <c r="BT73" s="1224"/>
      <c r="BU73" s="1224"/>
      <c r="BV73" s="1224"/>
      <c r="BW73" s="1224"/>
      <c r="BX73" s="1224">
        <v>28.1</v>
      </c>
      <c r="BY73" s="1224"/>
      <c r="BZ73" s="1224"/>
      <c r="CA73" s="1224"/>
      <c r="CB73" s="1224"/>
      <c r="CC73" s="1224"/>
      <c r="CD73" s="1224"/>
      <c r="CE73" s="1224"/>
      <c r="CF73" s="1224">
        <v>11.6</v>
      </c>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610</v>
      </c>
      <c r="BC75" s="1225"/>
      <c r="BD75" s="1225"/>
      <c r="BE75" s="1225"/>
      <c r="BF75" s="1225"/>
      <c r="BG75" s="1225"/>
      <c r="BH75" s="1225"/>
      <c r="BI75" s="1225"/>
      <c r="BJ75" s="1225"/>
      <c r="BK75" s="1225"/>
      <c r="BL75" s="1225"/>
      <c r="BM75" s="1225"/>
      <c r="BN75" s="1225"/>
      <c r="BO75" s="1225"/>
      <c r="BP75" s="1224">
        <v>9.9</v>
      </c>
      <c r="BQ75" s="1224"/>
      <c r="BR75" s="1224"/>
      <c r="BS75" s="1224"/>
      <c r="BT75" s="1224"/>
      <c r="BU75" s="1224"/>
      <c r="BV75" s="1224"/>
      <c r="BW75" s="1224"/>
      <c r="BX75" s="1224">
        <v>8.8000000000000007</v>
      </c>
      <c r="BY75" s="1224"/>
      <c r="BZ75" s="1224"/>
      <c r="CA75" s="1224"/>
      <c r="CB75" s="1224"/>
      <c r="CC75" s="1224"/>
      <c r="CD75" s="1224"/>
      <c r="CE75" s="1224"/>
      <c r="CF75" s="1224">
        <v>7.2</v>
      </c>
      <c r="CG75" s="1224"/>
      <c r="CH75" s="1224"/>
      <c r="CI75" s="1224"/>
      <c r="CJ75" s="1224"/>
      <c r="CK75" s="1224"/>
      <c r="CL75" s="1224"/>
      <c r="CM75" s="1224"/>
      <c r="CN75" s="1224">
        <v>6</v>
      </c>
      <c r="CO75" s="1224"/>
      <c r="CP75" s="1224"/>
      <c r="CQ75" s="1224"/>
      <c r="CR75" s="1224"/>
      <c r="CS75" s="1224"/>
      <c r="CT75" s="1224"/>
      <c r="CU75" s="1224"/>
      <c r="CV75" s="1224">
        <v>6.1</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612</v>
      </c>
      <c r="AO77" s="1226"/>
      <c r="AP77" s="1226"/>
      <c r="AQ77" s="1226"/>
      <c r="AR77" s="1226"/>
      <c r="AS77" s="1226"/>
      <c r="AT77" s="1226"/>
      <c r="AU77" s="1226"/>
      <c r="AV77" s="1226"/>
      <c r="AW77" s="1226"/>
      <c r="AX77" s="1226"/>
      <c r="AY77" s="1226"/>
      <c r="AZ77" s="1226"/>
      <c r="BA77" s="1226"/>
      <c r="BB77" s="1225" t="s">
        <v>611</v>
      </c>
      <c r="BC77" s="1225"/>
      <c r="BD77" s="1225"/>
      <c r="BE77" s="1225"/>
      <c r="BF77" s="1225"/>
      <c r="BG77" s="1225"/>
      <c r="BH77" s="1225"/>
      <c r="BI77" s="1225"/>
      <c r="BJ77" s="1225"/>
      <c r="BK77" s="1225"/>
      <c r="BL77" s="1225"/>
      <c r="BM77" s="1225"/>
      <c r="BN77" s="1225"/>
      <c r="BO77" s="1225"/>
      <c r="BP77" s="1224">
        <v>23.1</v>
      </c>
      <c r="BQ77" s="1224"/>
      <c r="BR77" s="1224"/>
      <c r="BS77" s="1224"/>
      <c r="BT77" s="1224"/>
      <c r="BU77" s="1224"/>
      <c r="BV77" s="1224"/>
      <c r="BW77" s="1224"/>
      <c r="BX77" s="1224">
        <v>19</v>
      </c>
      <c r="BY77" s="1224"/>
      <c r="BZ77" s="1224"/>
      <c r="CA77" s="1224"/>
      <c r="CB77" s="1224"/>
      <c r="CC77" s="1224"/>
      <c r="CD77" s="1224"/>
      <c r="CE77" s="1224"/>
      <c r="CF77" s="1224">
        <v>18</v>
      </c>
      <c r="CG77" s="1224"/>
      <c r="CH77" s="1224"/>
      <c r="CI77" s="1224"/>
      <c r="CJ77" s="1224"/>
      <c r="CK77" s="1224"/>
      <c r="CL77" s="1224"/>
      <c r="CM77" s="1224"/>
      <c r="CN77" s="1224">
        <v>13.1</v>
      </c>
      <c r="CO77" s="1224"/>
      <c r="CP77" s="1224"/>
      <c r="CQ77" s="1224"/>
      <c r="CR77" s="1224"/>
      <c r="CS77" s="1224"/>
      <c r="CT77" s="1224"/>
      <c r="CU77" s="1224"/>
      <c r="CV77" s="1224">
        <v>10.9</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610</v>
      </c>
      <c r="BC79" s="1225"/>
      <c r="BD79" s="1225"/>
      <c r="BE79" s="1225"/>
      <c r="BF79" s="1225"/>
      <c r="BG79" s="1225"/>
      <c r="BH79" s="1225"/>
      <c r="BI79" s="1225"/>
      <c r="BJ79" s="1225"/>
      <c r="BK79" s="1225"/>
      <c r="BL79" s="1225"/>
      <c r="BM79" s="1225"/>
      <c r="BN79" s="1225"/>
      <c r="BO79" s="1225"/>
      <c r="BP79" s="1224">
        <v>4.2</v>
      </c>
      <c r="BQ79" s="1224"/>
      <c r="BR79" s="1224"/>
      <c r="BS79" s="1224"/>
      <c r="BT79" s="1224"/>
      <c r="BU79" s="1224"/>
      <c r="BV79" s="1224"/>
      <c r="BW79" s="1224"/>
      <c r="BX79" s="1224">
        <v>3.6</v>
      </c>
      <c r="BY79" s="1224"/>
      <c r="BZ79" s="1224"/>
      <c r="CA79" s="1224"/>
      <c r="CB79" s="1224"/>
      <c r="CC79" s="1224"/>
      <c r="CD79" s="1224"/>
      <c r="CE79" s="1224"/>
      <c r="CF79" s="1224">
        <v>3.5</v>
      </c>
      <c r="CG79" s="1224"/>
      <c r="CH79" s="1224"/>
      <c r="CI79" s="1224"/>
      <c r="CJ79" s="1224"/>
      <c r="CK79" s="1224"/>
      <c r="CL79" s="1224"/>
      <c r="CM79" s="1224"/>
      <c r="CN79" s="1224">
        <v>3.6</v>
      </c>
      <c r="CO79" s="1224"/>
      <c r="CP79" s="1224"/>
      <c r="CQ79" s="1224"/>
      <c r="CR79" s="1224"/>
      <c r="CS79" s="1224"/>
      <c r="CT79" s="1224"/>
      <c r="CU79" s="1224"/>
      <c r="CV79" s="1224">
        <v>4</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wWoGtPOR8nd4a8X7jSJo/fCGIX39SDbCundyyZ5/4RefUOvUMAeTddu/06o3OSy3//B71Kj6N4kJvy4iTwBlwQ==" saltValue="Gk5CcDr3/NvDEV14bm/mE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0AFA-7335-462E-B400-4CB9FD89D3C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519</v>
      </c>
    </row>
  </sheetData>
  <sheetProtection algorithmName="SHA-512" hashValue="Gc6y4gTXbRAcSzwQ76odapFXb4apTyFUTgxD4W0r3aGHDEC4gfDmPK7m1gG3gSNilcKD5Fis4vVFFgM5dSMU7Q==" saltValue="LBc20LFwYjH3K3aa65cH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6616-50C3-48F7-9814-8B131C93644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519</v>
      </c>
    </row>
  </sheetData>
  <sheetProtection algorithmName="SHA-512" hashValue="9UX65IB4JPqMiesQfkACj3T5AvDpnN2ZQnYfn/SuE02uiKqC9Q4JmRsvqWVBJabuUHrPExEYbgafQ0ZFb7DOOA==" saltValue="HZmXC10XKVvY7xl8wC8X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569</v>
      </c>
      <c r="G2" s="151"/>
      <c r="H2" s="152"/>
    </row>
    <row r="3" spans="1:8" x14ac:dyDescent="0.2">
      <c r="A3" s="148" t="s">
        <v>562</v>
      </c>
      <c r="B3" s="153"/>
      <c r="C3" s="154"/>
      <c r="D3" s="155">
        <v>27802</v>
      </c>
      <c r="E3" s="156"/>
      <c r="F3" s="157">
        <v>45022</v>
      </c>
      <c r="G3" s="158"/>
      <c r="H3" s="159"/>
    </row>
    <row r="4" spans="1:8" x14ac:dyDescent="0.2">
      <c r="A4" s="160"/>
      <c r="B4" s="161"/>
      <c r="C4" s="162"/>
      <c r="D4" s="163">
        <v>7122</v>
      </c>
      <c r="E4" s="164"/>
      <c r="F4" s="165">
        <v>25247</v>
      </c>
      <c r="G4" s="166"/>
      <c r="H4" s="167"/>
    </row>
    <row r="5" spans="1:8" x14ac:dyDescent="0.2">
      <c r="A5" s="148" t="s">
        <v>564</v>
      </c>
      <c r="B5" s="153"/>
      <c r="C5" s="154"/>
      <c r="D5" s="155">
        <v>11497</v>
      </c>
      <c r="E5" s="156"/>
      <c r="F5" s="157">
        <v>46035</v>
      </c>
      <c r="G5" s="158"/>
      <c r="H5" s="159"/>
    </row>
    <row r="6" spans="1:8" x14ac:dyDescent="0.2">
      <c r="A6" s="160"/>
      <c r="B6" s="161"/>
      <c r="C6" s="162"/>
      <c r="D6" s="163">
        <v>4544</v>
      </c>
      <c r="E6" s="164"/>
      <c r="F6" s="165">
        <v>25158</v>
      </c>
      <c r="G6" s="166"/>
      <c r="H6" s="167"/>
    </row>
    <row r="7" spans="1:8" x14ac:dyDescent="0.2">
      <c r="A7" s="148" t="s">
        <v>565</v>
      </c>
      <c r="B7" s="153"/>
      <c r="C7" s="154"/>
      <c r="D7" s="155">
        <v>16949</v>
      </c>
      <c r="E7" s="156"/>
      <c r="F7" s="157">
        <v>43261</v>
      </c>
      <c r="G7" s="158"/>
      <c r="H7" s="159"/>
    </row>
    <row r="8" spans="1:8" x14ac:dyDescent="0.2">
      <c r="A8" s="160"/>
      <c r="B8" s="161"/>
      <c r="C8" s="162"/>
      <c r="D8" s="163">
        <v>6821</v>
      </c>
      <c r="E8" s="164"/>
      <c r="F8" s="165">
        <v>24721</v>
      </c>
      <c r="G8" s="166"/>
      <c r="H8" s="167"/>
    </row>
    <row r="9" spans="1:8" x14ac:dyDescent="0.2">
      <c r="A9" s="148" t="s">
        <v>566</v>
      </c>
      <c r="B9" s="153"/>
      <c r="C9" s="154"/>
      <c r="D9" s="155">
        <v>14150</v>
      </c>
      <c r="E9" s="156"/>
      <c r="F9" s="157">
        <v>40626</v>
      </c>
      <c r="G9" s="158"/>
      <c r="H9" s="159"/>
    </row>
    <row r="10" spans="1:8" x14ac:dyDescent="0.2">
      <c r="A10" s="160"/>
      <c r="B10" s="161"/>
      <c r="C10" s="162"/>
      <c r="D10" s="163">
        <v>6695</v>
      </c>
      <c r="E10" s="164"/>
      <c r="F10" s="165">
        <v>24279</v>
      </c>
      <c r="G10" s="166"/>
      <c r="H10" s="167"/>
    </row>
    <row r="11" spans="1:8" x14ac:dyDescent="0.2">
      <c r="A11" s="148" t="s">
        <v>567</v>
      </c>
      <c r="B11" s="153"/>
      <c r="C11" s="154"/>
      <c r="D11" s="155">
        <v>21754</v>
      </c>
      <c r="E11" s="156"/>
      <c r="F11" s="157">
        <v>46133</v>
      </c>
      <c r="G11" s="158"/>
      <c r="H11" s="159"/>
    </row>
    <row r="12" spans="1:8" x14ac:dyDescent="0.2">
      <c r="A12" s="160"/>
      <c r="B12" s="161"/>
      <c r="C12" s="168"/>
      <c r="D12" s="163">
        <v>10849</v>
      </c>
      <c r="E12" s="164"/>
      <c r="F12" s="165">
        <v>27280</v>
      </c>
      <c r="G12" s="166"/>
      <c r="H12" s="167"/>
    </row>
    <row r="13" spans="1:8" x14ac:dyDescent="0.2">
      <c r="A13" s="148"/>
      <c r="B13" s="153"/>
      <c r="C13" s="169"/>
      <c r="D13" s="170">
        <v>18430</v>
      </c>
      <c r="E13" s="171"/>
      <c r="F13" s="172">
        <v>44215</v>
      </c>
      <c r="G13" s="173"/>
      <c r="H13" s="159"/>
    </row>
    <row r="14" spans="1:8" x14ac:dyDescent="0.2">
      <c r="A14" s="160"/>
      <c r="B14" s="161"/>
      <c r="C14" s="162"/>
      <c r="D14" s="163">
        <v>7206</v>
      </c>
      <c r="E14" s="164"/>
      <c r="F14" s="165">
        <v>25337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0.27</v>
      </c>
      <c r="C19" s="174">
        <f>ROUND(VALUE(SUBSTITUTE(実質収支比率等に係る経年分析!G$48,"▲","-")),2)</f>
        <v>0.71</v>
      </c>
      <c r="D19" s="174">
        <f>ROUND(VALUE(SUBSTITUTE(実質収支比率等に係る経年分析!H$48,"▲","-")),2)</f>
        <v>1.86</v>
      </c>
      <c r="E19" s="174">
        <f>ROUND(VALUE(SUBSTITUTE(実質収支比率等に係る経年分析!I$48,"▲","-")),2)</f>
        <v>5.0599999999999996</v>
      </c>
      <c r="F19" s="174">
        <f>ROUND(VALUE(SUBSTITUTE(実質収支比率等に係る経年分析!J$48,"▲","-")),2)</f>
        <v>2.2000000000000002</v>
      </c>
    </row>
    <row r="20" spans="1:11" x14ac:dyDescent="0.2">
      <c r="A20" s="174" t="s">
        <v>57</v>
      </c>
      <c r="B20" s="174">
        <f>ROUND(VALUE(SUBSTITUTE(実質収支比率等に係る経年分析!F$47,"▲","-")),2)</f>
        <v>6.22</v>
      </c>
      <c r="C20" s="174">
        <f>ROUND(VALUE(SUBSTITUTE(実質収支比率等に係る経年分析!G$47,"▲","-")),2)</f>
        <v>6.5</v>
      </c>
      <c r="D20" s="174">
        <f>ROUND(VALUE(SUBSTITUTE(実質収支比率等に係る経年分析!H$47,"▲","-")),2)</f>
        <v>6.73</v>
      </c>
      <c r="E20" s="174">
        <f>ROUND(VALUE(SUBSTITUTE(実質収支比率等に係る経年分析!I$47,"▲","-")),2)</f>
        <v>11.38</v>
      </c>
      <c r="F20" s="174">
        <f>ROUND(VALUE(SUBSTITUTE(実質収支比率等に係る経年分析!J$47,"▲","-")),2)</f>
        <v>11.6</v>
      </c>
    </row>
    <row r="21" spans="1:11" x14ac:dyDescent="0.2">
      <c r="A21" s="174" t="s">
        <v>58</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0.76</v>
      </c>
      <c r="D21" s="174">
        <f>IF(ISNUMBER(VALUE(SUBSTITUTE(実質収支比率等に係る経年分析!H$49,"▲","-"))),ROUND(VALUE(SUBSTITUTE(実質収支比率等に係る経年分析!H$49,"▲","-")),2),NA())</f>
        <v>1.1599999999999999</v>
      </c>
      <c r="E21" s="174">
        <f>IF(ISNUMBER(VALUE(SUBSTITUTE(実質収支比率等に係る経年分析!I$49,"▲","-"))),ROUND(VALUE(SUBSTITUTE(実質収支比率等に係る経年分析!I$49,"▲","-")),2),NA())</f>
        <v>7.22</v>
      </c>
      <c r="F21" s="174">
        <f>IF(ISNUMBER(VALUE(SUBSTITUTE(実質収支比率等に係る経年分析!J$49,"▲","-"))),ROUND(VALUE(SUBSTITUTE(実質収支比率等に係る経年分析!J$49,"▲","-")),2),NA())</f>
        <v>-2.96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自転車競技事業特別会計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国民健康保険事業特別会計</v>
      </c>
      <c r="B32" s="175">
        <f>IF(ROUND(VALUE(SUBSTITUTE(連結実質赤字比率に係る赤字・黒字の構成分析!F$38,"▲", "-")), 2) &lt; 0, ABS(ROUND(VALUE(SUBSTITUTE(連結実質赤字比率に係る赤字・黒字の構成分析!F$38,"▲", "-")), 2)), NA())</f>
        <v>0.91</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0.31</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5.0599999999999996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3.31</v>
      </c>
    </row>
    <row r="36" spans="1:16" x14ac:dyDescent="0.2">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0.36</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1.29</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8640</v>
      </c>
      <c r="E42" s="176"/>
      <c r="F42" s="176"/>
      <c r="G42" s="176">
        <f>'実質公債費比率（分子）の構造'!L$52</f>
        <v>8264</v>
      </c>
      <c r="H42" s="176"/>
      <c r="I42" s="176"/>
      <c r="J42" s="176">
        <f>'実質公債費比率（分子）の構造'!M$52</f>
        <v>8181</v>
      </c>
      <c r="K42" s="176"/>
      <c r="L42" s="176"/>
      <c r="M42" s="176">
        <f>'実質公債費比率（分子）の構造'!N$52</f>
        <v>7790</v>
      </c>
      <c r="N42" s="176"/>
      <c r="O42" s="176"/>
      <c r="P42" s="176">
        <f>'実質公債費比率（分子）の構造'!O$52</f>
        <v>7634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51</v>
      </c>
      <c r="C44" s="176"/>
      <c r="D44" s="176"/>
      <c r="E44" s="176">
        <f>'実質公債費比率（分子）の構造'!L$50</f>
        <v>51</v>
      </c>
      <c r="F44" s="176"/>
      <c r="G44" s="176"/>
      <c r="H44" s="176">
        <f>'実質公債費比率（分子）の構造'!M$50</f>
        <v>51</v>
      </c>
      <c r="I44" s="176"/>
      <c r="J44" s="176"/>
      <c r="K44" s="176">
        <f>'実質公債費比率（分子）の構造'!N$50</f>
        <v>51</v>
      </c>
      <c r="L44" s="176"/>
      <c r="M44" s="176"/>
      <c r="N44" s="176">
        <f>'実質公債費比率（分子）の構造'!O$50</f>
        <v>51</v>
      </c>
      <c r="O44" s="176"/>
      <c r="P44" s="176"/>
    </row>
    <row r="45" spans="1:16" x14ac:dyDescent="0.2">
      <c r="A45" s="176" t="s">
        <v>68</v>
      </c>
      <c r="B45" s="176">
        <f>'実質公債費比率（分子）の構造'!K$49</f>
        <v>966</v>
      </c>
      <c r="C45" s="176"/>
      <c r="D45" s="176"/>
      <c r="E45" s="176">
        <f>'実質公債費比率（分子）の構造'!L$49</f>
        <v>728</v>
      </c>
      <c r="F45" s="176"/>
      <c r="G45" s="176"/>
      <c r="H45" s="176">
        <f>'実質公債費比率（分子）の構造'!M$49</f>
        <v>446</v>
      </c>
      <c r="I45" s="176"/>
      <c r="J45" s="176"/>
      <c r="K45" s="176">
        <f>'実質公債費比率（分子）の構造'!N$49</f>
        <v>262</v>
      </c>
      <c r="L45" s="176"/>
      <c r="M45" s="176"/>
      <c r="N45" s="176">
        <f>'実質公債費比率（分子）の構造'!O$49</f>
        <v>77</v>
      </c>
      <c r="O45" s="176"/>
      <c r="P45" s="176"/>
    </row>
    <row r="46" spans="1:16" x14ac:dyDescent="0.2">
      <c r="A46" s="176" t="s">
        <v>69</v>
      </c>
      <c r="B46" s="176">
        <f>'実質公債費比率（分子）の構造'!K$48</f>
        <v>2647</v>
      </c>
      <c r="C46" s="176"/>
      <c r="D46" s="176"/>
      <c r="E46" s="176">
        <f>'実質公債費比率（分子）の構造'!L$48</f>
        <v>2646</v>
      </c>
      <c r="F46" s="176"/>
      <c r="G46" s="176"/>
      <c r="H46" s="176">
        <f>'実質公債費比率（分子）の構造'!M$48</f>
        <v>2651</v>
      </c>
      <c r="I46" s="176"/>
      <c r="J46" s="176"/>
      <c r="K46" s="176">
        <f>'実質公債費比率（分子）の構造'!N$48</f>
        <v>2608</v>
      </c>
      <c r="L46" s="176"/>
      <c r="M46" s="176"/>
      <c r="N46" s="176">
        <f>'実質公債費比率（分子）の構造'!O$48</f>
        <v>2586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7883</v>
      </c>
      <c r="C49" s="176"/>
      <c r="D49" s="176"/>
      <c r="E49" s="176">
        <f>'実質公債費比率（分子）の構造'!L$45</f>
        <v>7426</v>
      </c>
      <c r="F49" s="176"/>
      <c r="G49" s="176"/>
      <c r="H49" s="176">
        <f>'実質公債費比率（分子）の構造'!M$45</f>
        <v>7273</v>
      </c>
      <c r="I49" s="176"/>
      <c r="J49" s="176"/>
      <c r="K49" s="176">
        <f>'実質公債費比率（分子）の構造'!N$45</f>
        <v>6696</v>
      </c>
      <c r="L49" s="176"/>
      <c r="M49" s="176"/>
      <c r="N49" s="176">
        <f>'実質公債費比率（分子）の構造'!O$45</f>
        <v>7824</v>
      </c>
      <c r="O49" s="176"/>
      <c r="P49" s="176"/>
    </row>
    <row r="50" spans="1:16" x14ac:dyDescent="0.2">
      <c r="A50" s="176" t="s">
        <v>73</v>
      </c>
      <c r="B50" s="176" t="e">
        <f>NA()</f>
        <v>#N/A</v>
      </c>
      <c r="C50" s="176">
        <f>IF(ISNUMBER('実質公債費比率（分子）の構造'!K$53),'実質公債費比率（分子）の構造'!K$53,NA())</f>
        <v>2907</v>
      </c>
      <c r="D50" s="176" t="e">
        <f>NA()</f>
        <v>#N/A</v>
      </c>
      <c r="E50" s="176" t="e">
        <f>NA()</f>
        <v>#N/A</v>
      </c>
      <c r="F50" s="176">
        <f>IF(ISNUMBER('実質公債費比率（分子）の構造'!L$53),'実質公債費比率（分子）の構造'!L$53,NA())</f>
        <v>2587</v>
      </c>
      <c r="G50" s="176" t="e">
        <f>NA()</f>
        <v>#N/A</v>
      </c>
      <c r="H50" s="176" t="e">
        <f>NA()</f>
        <v>#N/A</v>
      </c>
      <c r="I50" s="176">
        <f>IF(ISNUMBER('実質公債費比率（分子）の構造'!M$53),'実質公債費比率（分子）の構造'!M$53,NA())</f>
        <v>2240</v>
      </c>
      <c r="J50" s="176" t="e">
        <f>NA()</f>
        <v>#N/A</v>
      </c>
      <c r="K50" s="176" t="e">
        <f>NA()</f>
        <v>#N/A</v>
      </c>
      <c r="L50" s="176">
        <f>IF(ISNUMBER('実質公債費比率（分子）の構造'!N$53),'実質公債費比率（分子）の構造'!N$53,NA())</f>
        <v>1827</v>
      </c>
      <c r="M50" s="176" t="e">
        <f>NA()</f>
        <v>#N/A</v>
      </c>
      <c r="N50" s="176" t="e">
        <f>NA()</f>
        <v>#N/A</v>
      </c>
      <c r="O50" s="176">
        <f>IF(ISNUMBER('実質公債費比率（分子）の構造'!O$53),'実質公債費比率（分子）の構造'!O$53,NA())</f>
        <v>2904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75308</v>
      </c>
      <c r="E56" s="175"/>
      <c r="F56" s="175"/>
      <c r="G56" s="175">
        <f>'将来負担比率（分子）の構造'!J$52</f>
        <v>73280</v>
      </c>
      <c r="H56" s="175"/>
      <c r="I56" s="175"/>
      <c r="J56" s="175">
        <f>'将来負担比率（分子）の構造'!K$52</f>
        <v>71586</v>
      </c>
      <c r="K56" s="175"/>
      <c r="L56" s="175"/>
      <c r="M56" s="175">
        <f>'将来負担比率（分子）の構造'!L$52</f>
        <v>69406</v>
      </c>
      <c r="N56" s="175"/>
      <c r="O56" s="175"/>
      <c r="P56" s="175">
        <f>'将来負担比率（分子）の構造'!M$52</f>
        <v>66592</v>
      </c>
    </row>
    <row r="57" spans="1:16" x14ac:dyDescent="0.2">
      <c r="A57" s="175" t="s">
        <v>44</v>
      </c>
      <c r="B57" s="175"/>
      <c r="C57" s="175"/>
      <c r="D57" s="175">
        <f>'将来負担比率（分子）の構造'!I$51</f>
        <v>11248</v>
      </c>
      <c r="E57" s="175"/>
      <c r="F57" s="175"/>
      <c r="G57" s="175">
        <f>'将来負担比率（分子）の構造'!J$51</f>
        <v>10894</v>
      </c>
      <c r="H57" s="175"/>
      <c r="I57" s="175"/>
      <c r="J57" s="175">
        <f>'将来負担比率（分子）の構造'!K$51</f>
        <v>10720</v>
      </c>
      <c r="K57" s="175"/>
      <c r="L57" s="175"/>
      <c r="M57" s="175">
        <f>'将来負担比率（分子）の構造'!L$51</f>
        <v>11172</v>
      </c>
      <c r="N57" s="175"/>
      <c r="O57" s="175"/>
      <c r="P57" s="175">
        <f>'将来負担比率（分子）の構造'!M$51</f>
        <v>11622</v>
      </c>
    </row>
    <row r="58" spans="1:16" x14ac:dyDescent="0.2">
      <c r="A58" s="175" t="s">
        <v>43</v>
      </c>
      <c r="B58" s="175"/>
      <c r="C58" s="175"/>
      <c r="D58" s="175">
        <f>'将来負担比率（分子）の構造'!I$50</f>
        <v>7978</v>
      </c>
      <c r="E58" s="175"/>
      <c r="F58" s="175"/>
      <c r="G58" s="175">
        <f>'将来負担比率（分子）の構造'!J$50</f>
        <v>9513</v>
      </c>
      <c r="H58" s="175"/>
      <c r="I58" s="175"/>
      <c r="J58" s="175">
        <f>'将来負担比率（分子）の構造'!K$50</f>
        <v>11040</v>
      </c>
      <c r="K58" s="175"/>
      <c r="L58" s="175"/>
      <c r="M58" s="175">
        <f>'将来負担比率（分子）の構造'!L$50</f>
        <v>16659</v>
      </c>
      <c r="N58" s="175"/>
      <c r="O58" s="175"/>
      <c r="P58" s="175">
        <f>'将来負担比率（分子）の構造'!M$50</f>
        <v>18793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9079</v>
      </c>
      <c r="C62" s="175"/>
      <c r="D62" s="175"/>
      <c r="E62" s="175">
        <f>'将来負担比率（分子）の構造'!J$45</f>
        <v>9278</v>
      </c>
      <c r="F62" s="175"/>
      <c r="G62" s="175"/>
      <c r="H62" s="175">
        <f>'将来負担比率（分子）の構造'!K$45</f>
        <v>8967</v>
      </c>
      <c r="I62" s="175"/>
      <c r="J62" s="175"/>
      <c r="K62" s="175">
        <f>'将来負担比率（分子）の構造'!L$45</f>
        <v>9270</v>
      </c>
      <c r="L62" s="175"/>
      <c r="M62" s="175"/>
      <c r="N62" s="175">
        <f>'将来負担比率（分子）の構造'!M$45</f>
        <v>8992</v>
      </c>
      <c r="O62" s="175"/>
      <c r="P62" s="175"/>
    </row>
    <row r="63" spans="1:16" x14ac:dyDescent="0.2">
      <c r="A63" s="175" t="s">
        <v>36</v>
      </c>
      <c r="B63" s="175">
        <f>'将来負担比率（分子）の構造'!I$44</f>
        <v>2193</v>
      </c>
      <c r="C63" s="175"/>
      <c r="D63" s="175"/>
      <c r="E63" s="175">
        <f>'将来負担比率（分子）の構造'!J$44</f>
        <v>1757</v>
      </c>
      <c r="F63" s="175"/>
      <c r="G63" s="175"/>
      <c r="H63" s="175">
        <f>'将来負担比率（分子）の構造'!K$44</f>
        <v>1841</v>
      </c>
      <c r="I63" s="175"/>
      <c r="J63" s="175"/>
      <c r="K63" s="175">
        <f>'将来負担比率（分子）の構造'!L$44</f>
        <v>2005</v>
      </c>
      <c r="L63" s="175"/>
      <c r="M63" s="175"/>
      <c r="N63" s="175">
        <f>'将来負担比率（分子）の構造'!M$44</f>
        <v>2714</v>
      </c>
      <c r="O63" s="175"/>
      <c r="P63" s="175"/>
    </row>
    <row r="64" spans="1:16" x14ac:dyDescent="0.2">
      <c r="A64" s="175" t="s">
        <v>35</v>
      </c>
      <c r="B64" s="175">
        <f>'将来負担比率（分子）の構造'!I$43</f>
        <v>26647</v>
      </c>
      <c r="C64" s="175"/>
      <c r="D64" s="175"/>
      <c r="E64" s="175">
        <f>'将来負担比率（分子）の構造'!J$43</f>
        <v>26898</v>
      </c>
      <c r="F64" s="175"/>
      <c r="G64" s="175"/>
      <c r="H64" s="175">
        <f>'将来負担比率（分子）の構造'!K$43</f>
        <v>24488</v>
      </c>
      <c r="I64" s="175"/>
      <c r="J64" s="175"/>
      <c r="K64" s="175">
        <f>'将来負担比率（分子）の構造'!L$43</f>
        <v>22823</v>
      </c>
      <c r="L64" s="175"/>
      <c r="M64" s="175"/>
      <c r="N64" s="175">
        <f>'将来負担比率（分子）の構造'!M$43</f>
        <v>21534</v>
      </c>
      <c r="O64" s="175"/>
      <c r="P64" s="175"/>
    </row>
    <row r="65" spans="1:16" x14ac:dyDescent="0.2">
      <c r="A65" s="175" t="s">
        <v>34</v>
      </c>
      <c r="B65" s="175">
        <f>'将来負担比率（分子）の構造'!I$42</f>
        <v>196</v>
      </c>
      <c r="C65" s="175"/>
      <c r="D65" s="175"/>
      <c r="E65" s="175">
        <f>'将来負担比率（分子）の構造'!J$42</f>
        <v>148</v>
      </c>
      <c r="F65" s="175"/>
      <c r="G65" s="175"/>
      <c r="H65" s="175">
        <f>'将来負担比率（分子）の構造'!K$42</f>
        <v>100</v>
      </c>
      <c r="I65" s="175"/>
      <c r="J65" s="175"/>
      <c r="K65" s="175">
        <f>'将来負担比率（分子）の構造'!L$42</f>
        <v>51</v>
      </c>
      <c r="L65" s="175"/>
      <c r="M65" s="175"/>
      <c r="N65" s="175" t="str">
        <f>'将来負担比率（分子）の構造'!M$42</f>
        <v>-</v>
      </c>
      <c r="O65" s="175"/>
      <c r="P65" s="175"/>
    </row>
    <row r="66" spans="1:16" x14ac:dyDescent="0.2">
      <c r="A66" s="175" t="s">
        <v>33</v>
      </c>
      <c r="B66" s="175">
        <f>'将来負担比率（分子）の構造'!I$41</f>
        <v>69742</v>
      </c>
      <c r="C66" s="175"/>
      <c r="D66" s="175"/>
      <c r="E66" s="175">
        <f>'将来負担比率（分子）の構造'!J$41</f>
        <v>65672</v>
      </c>
      <c r="F66" s="175"/>
      <c r="G66" s="175"/>
      <c r="H66" s="175">
        <f>'将来負担比率（分子）の構造'!K$41</f>
        <v>62223</v>
      </c>
      <c r="I66" s="175"/>
      <c r="J66" s="175"/>
      <c r="K66" s="175">
        <f>'将来負担比率（分子）の構造'!L$41</f>
        <v>58262</v>
      </c>
      <c r="L66" s="175"/>
      <c r="M66" s="175"/>
      <c r="N66" s="175">
        <f>'将来負担比率（分子）の構造'!M$41</f>
        <v>53433</v>
      </c>
      <c r="O66" s="175"/>
      <c r="P66" s="175"/>
    </row>
    <row r="67" spans="1:16" x14ac:dyDescent="0.2">
      <c r="A67" s="175" t="s">
        <v>77</v>
      </c>
      <c r="B67" s="175" t="e">
        <f>NA()</f>
        <v>#N/A</v>
      </c>
      <c r="C67" s="175">
        <f>IF(ISNUMBER('将来負担比率（分子）の構造'!I$53), IF('将来負担比率（分子）の構造'!I$53 &lt; 0, 0, '将来負担比率（分子）の構造'!I$53), NA())</f>
        <v>13323</v>
      </c>
      <c r="D67" s="175" t="e">
        <f>NA()</f>
        <v>#N/A</v>
      </c>
      <c r="E67" s="175" t="e">
        <f>NA()</f>
        <v>#N/A</v>
      </c>
      <c r="F67" s="175">
        <f>IF(ISNUMBER('将来負担比率（分子）の構造'!J$53), IF('将来負担比率（分子）の構造'!J$53 &lt; 0, 0, '将来負担比率（分子）の構造'!J$53), NA())</f>
        <v>10065</v>
      </c>
      <c r="G67" s="175" t="e">
        <f>NA()</f>
        <v>#N/A</v>
      </c>
      <c r="H67" s="175" t="e">
        <f>NA()</f>
        <v>#N/A</v>
      </c>
      <c r="I67" s="175">
        <f>IF(ISNUMBER('将来負担比率（分子）の構造'!K$53), IF('将来負担比率（分子）の構造'!K$53 &lt; 0, 0, '将来負担比率（分子）の構造'!K$53), NA())</f>
        <v>4272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2899</v>
      </c>
      <c r="C72" s="179">
        <f>基金残高に係る経年分析!G55</f>
        <v>5120</v>
      </c>
      <c r="D72" s="179">
        <f>基金残高に係る経年分析!H55</f>
        <v>5120</v>
      </c>
    </row>
    <row r="73" spans="1:16" x14ac:dyDescent="0.2">
      <c r="A73" s="178" t="s">
        <v>80</v>
      </c>
      <c r="B73" s="179">
        <f>基金残高に係る経年分析!F56</f>
        <v>40</v>
      </c>
      <c r="C73" s="179">
        <f>基金残高に係る経年分析!G56</f>
        <v>718</v>
      </c>
      <c r="D73" s="179">
        <f>基金残高に係る経年分析!H56</f>
        <v>1918</v>
      </c>
    </row>
    <row r="74" spans="1:16" x14ac:dyDescent="0.2">
      <c r="A74" s="178" t="s">
        <v>81</v>
      </c>
      <c r="B74" s="179">
        <f>基金残高に係る経年分析!F57</f>
        <v>4990</v>
      </c>
      <c r="C74" s="179">
        <f>基金残高に係る経年分析!G57</f>
        <v>7380</v>
      </c>
      <c r="D74" s="179">
        <f>基金残高に係る経年分析!H57</f>
        <v>7835</v>
      </c>
    </row>
  </sheetData>
  <sheetProtection algorithmName="SHA-512" hashValue="ebXHeGHytvgWt8oHNvML/lLaflp5bqbwTL7QbTSY7hWZM3vSIemaNEdvQO9aofaiQ9N9/m2r/ybZic71nPoidQ==" saltValue="/wfS9ThjcIrXECEaNVNCG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良祐</dc:creator>
  <cp:lastModifiedBy>小松　大輝</cp:lastModifiedBy>
  <cp:lastPrinted>2024-03-18T08:49:44Z</cp:lastPrinted>
  <dcterms:created xsi:type="dcterms:W3CDTF">2024-03-18T10:31:11Z</dcterms:created>
  <dcterms:modified xsi:type="dcterms:W3CDTF">2024-09-24T01:29:37Z</dcterms:modified>
</cp:coreProperties>
</file>