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02.障害事業者担当\HP添付ファイル\22基本報酬見直し\令和7年度\"/>
    </mc:Choice>
  </mc:AlternateContent>
  <bookViews>
    <workbookView xWindow="0" yWindow="0" windowWidth="20460" windowHeight="6285"/>
  </bookViews>
  <sheets>
    <sheet name="共同生活援助" sheetId="1" r:id="rId1"/>
    <sheet name="自立訓練"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2" l="1"/>
  <c r="U40" i="2" s="1"/>
  <c r="D43" i="2" s="1"/>
  <c r="H43" i="2" s="1"/>
  <c r="Q17" i="2"/>
  <c r="U17" i="2" s="1"/>
  <c r="Q7" i="2"/>
  <c r="U7" i="2" s="1"/>
  <c r="D20" i="2" l="1"/>
  <c r="H20" i="2" s="1"/>
  <c r="D29" i="2"/>
  <c r="H29" i="2" s="1"/>
  <c r="F30" i="2" s="1"/>
  <c r="D10" i="2"/>
  <c r="H10" i="2" s="1"/>
  <c r="D28" i="2"/>
  <c r="H28" i="2" s="1"/>
  <c r="D30" i="2" s="1"/>
  <c r="H30" i="2" s="1"/>
  <c r="O29" i="1" l="1"/>
  <c r="E29" i="1"/>
  <c r="F29" i="1"/>
  <c r="G29" i="1"/>
  <c r="H29" i="1"/>
  <c r="I29" i="1"/>
  <c r="J29" i="1"/>
  <c r="K29" i="1"/>
  <c r="L29" i="1"/>
  <c r="M29" i="1"/>
  <c r="N29" i="1"/>
  <c r="D29" i="1"/>
  <c r="P36" i="1"/>
  <c r="P35" i="1"/>
  <c r="Q35" i="1" s="1"/>
  <c r="P34" i="1"/>
  <c r="Q34" i="1" s="1"/>
  <c r="P33" i="1"/>
  <c r="P32" i="1"/>
  <c r="P31" i="1"/>
  <c r="P30" i="1"/>
  <c r="P17" i="1"/>
  <c r="P16" i="1"/>
  <c r="P15" i="1"/>
  <c r="P14" i="1"/>
  <c r="P13" i="1"/>
  <c r="P12" i="1"/>
  <c r="P11" i="1"/>
  <c r="P10" i="1"/>
  <c r="P9" i="1"/>
  <c r="P8" i="1"/>
  <c r="O7" i="1"/>
  <c r="N7" i="1"/>
  <c r="M7" i="1"/>
  <c r="L7" i="1"/>
  <c r="K7" i="1"/>
  <c r="J7" i="1"/>
  <c r="I7" i="1"/>
  <c r="H7" i="1"/>
  <c r="G7" i="1"/>
  <c r="F7" i="1"/>
  <c r="E7" i="1"/>
  <c r="D7" i="1"/>
  <c r="Q30" i="1" l="1"/>
  <c r="Q9" i="1"/>
  <c r="P29" i="1"/>
  <c r="Q31" i="1"/>
  <c r="Q32" i="1"/>
  <c r="Q33" i="1"/>
  <c r="Q29" i="1"/>
  <c r="Q10" i="1"/>
  <c r="Q12" i="1"/>
  <c r="Q13" i="1"/>
  <c r="R14" i="1"/>
  <c r="Q15" i="1"/>
  <c r="Q8" i="1"/>
  <c r="Q16" i="1"/>
  <c r="R12" i="1"/>
  <c r="P7" i="1"/>
  <c r="Q7" i="1" s="1"/>
  <c r="D21" i="1" s="1"/>
  <c r="Q11" i="1"/>
  <c r="R16" i="1"/>
  <c r="Q14" i="1"/>
  <c r="D40" i="1" l="1"/>
  <c r="E40" i="1"/>
  <c r="C21" i="1"/>
  <c r="C40" i="1"/>
  <c r="E21" i="1"/>
</calcChain>
</file>

<file path=xl/comments1.xml><?xml version="1.0" encoding="utf-8"?>
<comments xmlns="http://schemas.openxmlformats.org/spreadsheetml/2006/main">
  <authors>
    <author>Administrator</author>
  </authors>
  <commentList>
    <comment ref="R1" authorId="0" shapeId="0">
      <text>
        <r>
          <rPr>
            <b/>
            <sz val="20"/>
            <color indexed="81"/>
            <rFont val="MS P ゴシック"/>
            <family val="3"/>
            <charset val="128"/>
          </rPr>
          <t>住居毎に作成をお願いいたします。</t>
        </r>
      </text>
    </comment>
  </commentList>
</comments>
</file>

<file path=xl/sharedStrings.xml><?xml version="1.0" encoding="utf-8"?>
<sst xmlns="http://schemas.openxmlformats.org/spreadsheetml/2006/main" count="179" uniqueCount="87">
  <si>
    <t>平均利用者数・人員計算表（共同生活援助）</t>
    <rPh sb="0" eb="2">
      <t>ヘイキン</t>
    </rPh>
    <rPh sb="2" eb="4">
      <t>リヨウ</t>
    </rPh>
    <rPh sb="4" eb="5">
      <t>シャ</t>
    </rPh>
    <rPh sb="5" eb="6">
      <t>スウ</t>
    </rPh>
    <rPh sb="7" eb="9">
      <t>ジンイン</t>
    </rPh>
    <rPh sb="9" eb="11">
      <t>ケイサン</t>
    </rPh>
    <rPh sb="11" eb="12">
      <t>ヒョウ</t>
    </rPh>
    <rPh sb="13" eb="15">
      <t>キョウドウ</t>
    </rPh>
    <rPh sb="15" eb="17">
      <t>セイカツ</t>
    </rPh>
    <rPh sb="17" eb="19">
      <t>エンジョ</t>
    </rPh>
    <phoneticPr fontId="4"/>
  </si>
  <si>
    <t>←に入力してください。</t>
    <rPh sb="2" eb="4">
      <t>ニュウリョク</t>
    </rPh>
    <phoneticPr fontId="2"/>
  </si>
  <si>
    <t>事業所名：</t>
    <rPh sb="0" eb="3">
      <t>ジギョウショ</t>
    </rPh>
    <rPh sb="3" eb="4">
      <t>ナ</t>
    </rPh>
    <phoneticPr fontId="4"/>
  </si>
  <si>
    <t>（包括型）</t>
    <rPh sb="1" eb="3">
      <t>ホウカツ</t>
    </rPh>
    <rPh sb="3" eb="4">
      <t>ガタ</t>
    </rPh>
    <phoneticPr fontId="2"/>
  </si>
  <si>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4"/>
  </si>
  <si>
    <t>計</t>
    <rPh sb="0" eb="1">
      <t>ケイ</t>
    </rPh>
    <phoneticPr fontId="4"/>
  </si>
  <si>
    <t>平均利用者数</t>
    <rPh sb="0" eb="2">
      <t>ヘイキン</t>
    </rPh>
    <rPh sb="2" eb="6">
      <t>リヨウシャスウ</t>
    </rPh>
    <phoneticPr fontId="4"/>
  </si>
  <si>
    <t>個人居宅介護
利用者数平均</t>
    <rPh sb="11" eb="13">
      <t>ヘイキン</t>
    </rPh>
    <phoneticPr fontId="12"/>
  </si>
  <si>
    <t>利用者延べ数計</t>
    <rPh sb="3" eb="4">
      <t>ノ</t>
    </rPh>
    <rPh sb="6" eb="7">
      <t>ケイ</t>
    </rPh>
    <phoneticPr fontId="4"/>
  </si>
  <si>
    <t>　区分１以下の延べ利用者数</t>
    <rPh sb="1" eb="3">
      <t>クブン</t>
    </rPh>
    <rPh sb="4" eb="6">
      <t>イカ</t>
    </rPh>
    <rPh sb="7" eb="8">
      <t>ノ</t>
    </rPh>
    <rPh sb="9" eb="13">
      <t>リヨウシャスウ</t>
    </rPh>
    <phoneticPr fontId="12"/>
  </si>
  <si>
    <t>　区分２の延べ利用者数</t>
    <rPh sb="1" eb="3">
      <t>クブン</t>
    </rPh>
    <rPh sb="5" eb="6">
      <t>ノ</t>
    </rPh>
    <rPh sb="7" eb="11">
      <t>リヨウシャスウ</t>
    </rPh>
    <phoneticPr fontId="12"/>
  </si>
  <si>
    <t>　区分３の延べ利用者数</t>
    <rPh sb="1" eb="3">
      <t>クブン</t>
    </rPh>
    <rPh sb="5" eb="6">
      <t>ノ</t>
    </rPh>
    <rPh sb="7" eb="11">
      <t>リヨウシャスウ</t>
    </rPh>
    <phoneticPr fontId="12"/>
  </si>
  <si>
    <t>　区分４の延べ利用者数</t>
    <rPh sb="1" eb="3">
      <t>クブン</t>
    </rPh>
    <rPh sb="5" eb="6">
      <t>ノ</t>
    </rPh>
    <rPh sb="7" eb="11">
      <t>リヨウシャスウ</t>
    </rPh>
    <phoneticPr fontId="12"/>
  </si>
  <si>
    <t>個人居宅介護利用者数</t>
    <rPh sb="0" eb="2">
      <t>コジン</t>
    </rPh>
    <rPh sb="2" eb="4">
      <t>キョタク</t>
    </rPh>
    <rPh sb="4" eb="6">
      <t>カイゴ</t>
    </rPh>
    <rPh sb="6" eb="9">
      <t>リヨウシャ</t>
    </rPh>
    <rPh sb="9" eb="10">
      <t>スウ</t>
    </rPh>
    <phoneticPr fontId="12"/>
  </si>
  <si>
    <t>　区分５の延べ利用者数</t>
    <rPh sb="1" eb="3">
      <t>クブン</t>
    </rPh>
    <rPh sb="5" eb="6">
      <t>ノ</t>
    </rPh>
    <rPh sb="7" eb="11">
      <t>リヨウシャスウ</t>
    </rPh>
    <phoneticPr fontId="12"/>
  </si>
  <si>
    <t>個人居宅介護利用者数</t>
    <rPh sb="0" eb="2">
      <t>コジン</t>
    </rPh>
    <rPh sb="9" eb="10">
      <t>スウ</t>
    </rPh>
    <phoneticPr fontId="12"/>
  </si>
  <si>
    <t>　区分６の延べ利用者数</t>
    <rPh sb="1" eb="3">
      <t>クブン</t>
    </rPh>
    <rPh sb="5" eb="6">
      <t>ノ</t>
    </rPh>
    <rPh sb="7" eb="11">
      <t>リヨウシャスウ</t>
    </rPh>
    <phoneticPr fontId="12"/>
  </si>
  <si>
    <t>開所日数</t>
    <rPh sb="0" eb="2">
      <t>カイショ</t>
    </rPh>
    <rPh sb="2" eb="4">
      <t>ニッスウ</t>
    </rPh>
    <phoneticPr fontId="16"/>
  </si>
  <si>
    <t>＜人員に関する基準＞</t>
    <rPh sb="1" eb="3">
      <t>ジンイン</t>
    </rPh>
    <rPh sb="4" eb="5">
      <t>カン</t>
    </rPh>
    <rPh sb="7" eb="9">
      <t>キジュン</t>
    </rPh>
    <phoneticPr fontId="4"/>
  </si>
  <si>
    <t>区分</t>
    <rPh sb="0" eb="2">
      <t>クブン</t>
    </rPh>
    <phoneticPr fontId="16"/>
  </si>
  <si>
    <t>サービス管理責任者</t>
    <rPh sb="4" eb="6">
      <t>カンリ</t>
    </rPh>
    <rPh sb="6" eb="9">
      <t>セキニンシャ</t>
    </rPh>
    <phoneticPr fontId="12"/>
  </si>
  <si>
    <t>世話人</t>
    <rPh sb="0" eb="3">
      <t>セワニン</t>
    </rPh>
    <phoneticPr fontId="12"/>
  </si>
  <si>
    <t>生活支援員</t>
  </si>
  <si>
    <t>必要な配置数</t>
    <rPh sb="0" eb="2">
      <t>ヒツヨウ</t>
    </rPh>
    <rPh sb="3" eb="6">
      <t>ハイチスウ</t>
    </rPh>
    <phoneticPr fontId="16"/>
  </si>
  <si>
    <t>（外部サービス利用型）</t>
    <rPh sb="1" eb="3">
      <t>ガイブ</t>
    </rPh>
    <rPh sb="7" eb="10">
      <t>リヨウガタ</t>
    </rPh>
    <phoneticPr fontId="2"/>
  </si>
  <si>
    <t>世話人
（6:1）</t>
    <rPh sb="0" eb="3">
      <t>セワニン</t>
    </rPh>
    <phoneticPr fontId="12"/>
  </si>
  <si>
    <t>世話人
（10:1）</t>
    <rPh sb="0" eb="3">
      <t>セワニン</t>
    </rPh>
    <phoneticPr fontId="12"/>
  </si>
  <si>
    <t>住居名：</t>
    <rPh sb="0" eb="2">
      <t>ジュウキョ</t>
    </rPh>
    <rPh sb="2" eb="3">
      <t>ナ</t>
    </rPh>
    <phoneticPr fontId="4"/>
  </si>
  <si>
    <t>平均利用者数・人員計算表</t>
    <rPh sb="0" eb="2">
      <t>ヘイキン</t>
    </rPh>
    <rPh sb="2" eb="4">
      <t>リヨウ</t>
    </rPh>
    <rPh sb="4" eb="5">
      <t>シャ</t>
    </rPh>
    <rPh sb="5" eb="6">
      <t>スウ</t>
    </rPh>
    <rPh sb="7" eb="9">
      <t>ジンイン</t>
    </rPh>
    <rPh sb="9" eb="11">
      <t>ケイサン</t>
    </rPh>
    <rPh sb="11" eb="12">
      <t>ヒョウ</t>
    </rPh>
    <phoneticPr fontId="4"/>
  </si>
  <si>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2"/>
  </si>
  <si>
    <t>自立訓練（生活訓練）</t>
    <rPh sb="0" eb="2">
      <t>ジリツ</t>
    </rPh>
    <rPh sb="2" eb="4">
      <t>クンレン</t>
    </rPh>
    <rPh sb="5" eb="7">
      <t>セイカツ</t>
    </rPh>
    <rPh sb="7" eb="9">
      <t>クンレン</t>
    </rPh>
    <phoneticPr fontId="2"/>
  </si>
  <si>
    <t>利用年月</t>
    <rPh sb="0" eb="2">
      <t>リヨウ</t>
    </rPh>
    <rPh sb="2" eb="4">
      <t>ネンゲツ</t>
    </rPh>
    <phoneticPr fontId="2"/>
  </si>
  <si>
    <t>　　　年</t>
    <rPh sb="3" eb="4">
      <t>ネン</t>
    </rPh>
    <phoneticPr fontId="4"/>
  </si>
  <si>
    <t>　　　年</t>
    <phoneticPr fontId="2"/>
  </si>
  <si>
    <t>利用者延数　　　　　　　　　　　　　　　　　　　計</t>
    <rPh sb="0" eb="3">
      <t>リヨウシャ</t>
    </rPh>
    <rPh sb="3" eb="4">
      <t>ノ</t>
    </rPh>
    <rPh sb="4" eb="5">
      <t>スウ</t>
    </rPh>
    <rPh sb="24" eb="25">
      <t>ケイ</t>
    </rPh>
    <phoneticPr fontId="4"/>
  </si>
  <si>
    <t>延べ開所日数</t>
    <rPh sb="0" eb="1">
      <t>ノ</t>
    </rPh>
    <rPh sb="2" eb="4">
      <t>カイショ</t>
    </rPh>
    <rPh sb="4" eb="6">
      <t>ニッスウ</t>
    </rPh>
    <phoneticPr fontId="4"/>
  </si>
  <si>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4"/>
  </si>
  <si>
    <t>4月</t>
    <rPh sb="1" eb="2">
      <t>ガツ</t>
    </rPh>
    <phoneticPr fontId="4"/>
  </si>
  <si>
    <t>5月</t>
  </si>
  <si>
    <t>6月</t>
  </si>
  <si>
    <t>7月</t>
  </si>
  <si>
    <t>8月</t>
  </si>
  <si>
    <t>9月</t>
  </si>
  <si>
    <t>10月</t>
  </si>
  <si>
    <t>11月</t>
  </si>
  <si>
    <t>12月</t>
  </si>
  <si>
    <t>1月</t>
  </si>
  <si>
    <t>2月</t>
  </si>
  <si>
    <t>3月</t>
  </si>
  <si>
    <t>Ａ　（人）</t>
    <rPh sb="3" eb="4">
      <t>ニン</t>
    </rPh>
    <phoneticPr fontId="4"/>
  </si>
  <si>
    <t>Ｂ　（日）</t>
    <rPh sb="3" eb="4">
      <t>ヒ</t>
    </rPh>
    <phoneticPr fontId="4"/>
  </si>
  <si>
    <t>Ａ／Ｂ　　（人／日）</t>
    <rPh sb="6" eb="7">
      <t>ニン</t>
    </rPh>
    <rPh sb="8" eb="9">
      <t>ニチ</t>
    </rPh>
    <phoneticPr fontId="4"/>
  </si>
  <si>
    <t>利用者延べ人数</t>
    <rPh sb="0" eb="3">
      <t>リヨウシャ</t>
    </rPh>
    <rPh sb="3" eb="4">
      <t>ノ</t>
    </rPh>
    <rPh sb="5" eb="7">
      <t>ニンズウ</t>
    </rPh>
    <phoneticPr fontId="2"/>
  </si>
  <si>
    <t>ア</t>
  </si>
  <si>
    <t>平均利用者数</t>
    <rPh sb="0" eb="2">
      <t>ヘイキン</t>
    </rPh>
    <rPh sb="2" eb="4">
      <t>リヨウ</t>
    </rPh>
    <rPh sb="4" eb="5">
      <t>シャ</t>
    </rPh>
    <rPh sb="5" eb="6">
      <t>スウ</t>
    </rPh>
    <phoneticPr fontId="2"/>
  </si>
  <si>
    <t>人員配置</t>
    <rPh sb="0" eb="2">
      <t>ジンイン</t>
    </rPh>
    <rPh sb="2" eb="4">
      <t>ハイチ</t>
    </rPh>
    <phoneticPr fontId="2"/>
  </si>
  <si>
    <t>必要処遇職員数</t>
    <rPh sb="0" eb="2">
      <t>ヒツヨウ</t>
    </rPh>
    <rPh sb="2" eb="4">
      <t>ショグウ</t>
    </rPh>
    <rPh sb="4" eb="6">
      <t>ショクイン</t>
    </rPh>
    <rPh sb="6" eb="7">
      <t>スウ</t>
    </rPh>
    <phoneticPr fontId="2"/>
  </si>
  <si>
    <t>生活支援員</t>
    <rPh sb="0" eb="2">
      <t>セイカツ</t>
    </rPh>
    <rPh sb="2" eb="4">
      <t>シエン</t>
    </rPh>
    <rPh sb="4" eb="5">
      <t>イン</t>
    </rPh>
    <phoneticPr fontId="2"/>
  </si>
  <si>
    <t>人　　÷</t>
    <rPh sb="0" eb="1">
      <t>ニン</t>
    </rPh>
    <phoneticPr fontId="2"/>
  </si>
  <si>
    <t>6:1</t>
    <phoneticPr fontId="2"/>
  </si>
  <si>
    <t xml:space="preserve"> 　＝</t>
    <phoneticPr fontId="2"/>
  </si>
  <si>
    <t xml:space="preserve"> 人(Ａ)</t>
    <rPh sb="1" eb="2">
      <t>ニン</t>
    </rPh>
    <phoneticPr fontId="2"/>
  </si>
  <si>
    <t>←</t>
    <phoneticPr fontId="2"/>
  </si>
  <si>
    <t>１人以上は常勤配置が必要</t>
    <rPh sb="1" eb="2">
      <t>ヒト</t>
    </rPh>
    <rPh sb="2" eb="4">
      <t>イジョウ</t>
    </rPh>
    <rPh sb="5" eb="7">
      <t>ジョウキン</t>
    </rPh>
    <rPh sb="7" eb="9">
      <t>ハイチ</t>
    </rPh>
    <rPh sb="10" eb="12">
      <t>ヒツヨウ</t>
    </rPh>
    <phoneticPr fontId="2"/>
  </si>
  <si>
    <t>（宿泊型自立訓練）</t>
    <rPh sb="1" eb="4">
      <t>シュクハクガタ</t>
    </rPh>
    <rPh sb="4" eb="6">
      <t>ジリツ</t>
    </rPh>
    <rPh sb="6" eb="8">
      <t>クンレン</t>
    </rPh>
    <phoneticPr fontId="2"/>
  </si>
  <si>
    <t>　   年</t>
    <rPh sb="4" eb="5">
      <t>ネン</t>
    </rPh>
    <phoneticPr fontId="4"/>
  </si>
  <si>
    <t>　   年</t>
    <phoneticPr fontId="2"/>
  </si>
  <si>
    <t>生活支援員（宿泊型）</t>
    <rPh sb="0" eb="2">
      <t>セイカツ</t>
    </rPh>
    <rPh sb="2" eb="4">
      <t>シエン</t>
    </rPh>
    <rPh sb="4" eb="5">
      <t>イン</t>
    </rPh>
    <rPh sb="6" eb="9">
      <t>シュクハクガタ</t>
    </rPh>
    <phoneticPr fontId="2"/>
  </si>
  <si>
    <t>10:1</t>
    <phoneticPr fontId="2"/>
  </si>
  <si>
    <t>＝</t>
    <phoneticPr fontId="2"/>
  </si>
  <si>
    <t xml:space="preserve"> 人(Ｂ)</t>
    <rPh sb="1" eb="2">
      <t>ニン</t>
    </rPh>
    <phoneticPr fontId="2"/>
  </si>
  <si>
    <t>地域移行支援員</t>
    <rPh sb="0" eb="2">
      <t>チイキ</t>
    </rPh>
    <rPh sb="2" eb="4">
      <t>イコウ</t>
    </rPh>
    <rPh sb="4" eb="6">
      <t>シエン</t>
    </rPh>
    <rPh sb="6" eb="7">
      <t>イン</t>
    </rPh>
    <phoneticPr fontId="2"/>
  </si>
  <si>
    <t>１人以上の配置が必要（常勤は問わない）</t>
    <rPh sb="1" eb="2">
      <t>ヒト</t>
    </rPh>
    <rPh sb="2" eb="4">
      <t>イジョウ</t>
    </rPh>
    <rPh sb="5" eb="7">
      <t>ハイチ</t>
    </rPh>
    <rPh sb="8" eb="10">
      <t>ヒツヨウ</t>
    </rPh>
    <rPh sb="11" eb="13">
      <t>ジョウキン</t>
    </rPh>
    <rPh sb="14" eb="15">
      <t>ト</t>
    </rPh>
    <phoneticPr fontId="2"/>
  </si>
  <si>
    <t>自立訓練（生活訓練）及び（宿泊型自立訓練)を行う場合</t>
    <rPh sb="0" eb="2">
      <t>ジリツ</t>
    </rPh>
    <rPh sb="2" eb="4">
      <t>クンレン</t>
    </rPh>
    <rPh sb="5" eb="7">
      <t>セイカツ</t>
    </rPh>
    <rPh sb="7" eb="9">
      <t>クンレン</t>
    </rPh>
    <rPh sb="10" eb="11">
      <t>オヨ</t>
    </rPh>
    <rPh sb="13" eb="16">
      <t>シュクハクガタ</t>
    </rPh>
    <rPh sb="16" eb="18">
      <t>ジリツ</t>
    </rPh>
    <rPh sb="18" eb="20">
      <t>クンレン</t>
    </rPh>
    <rPh sb="22" eb="23">
      <t>オコナ</t>
    </rPh>
    <rPh sb="24" eb="26">
      <t>バアイ</t>
    </rPh>
    <phoneticPr fontId="2"/>
  </si>
  <si>
    <t>→</t>
    <phoneticPr fontId="2"/>
  </si>
  <si>
    <t>※　自立訓練（生活訓練）と（宿泊型自立訓練）の利用者数及び開所日数を記入してください。</t>
    <rPh sb="2" eb="4">
      <t>ジリツ</t>
    </rPh>
    <rPh sb="4" eb="6">
      <t>クンレン</t>
    </rPh>
    <rPh sb="7" eb="9">
      <t>セイカツ</t>
    </rPh>
    <rPh sb="9" eb="11">
      <t>クンレン</t>
    </rPh>
    <rPh sb="14" eb="17">
      <t>シュクハクガタ</t>
    </rPh>
    <rPh sb="17" eb="19">
      <t>ジリツ</t>
    </rPh>
    <rPh sb="19" eb="21">
      <t>クンレン</t>
    </rPh>
    <rPh sb="23" eb="26">
      <t>リヨウシャ</t>
    </rPh>
    <rPh sb="26" eb="27">
      <t>スウ</t>
    </rPh>
    <rPh sb="27" eb="28">
      <t>オヨ</t>
    </rPh>
    <rPh sb="29" eb="31">
      <t>カイショ</t>
    </rPh>
    <rPh sb="31" eb="33">
      <t>ニッスウ</t>
    </rPh>
    <rPh sb="34" eb="36">
      <t>キニュウ</t>
    </rPh>
    <phoneticPr fontId="2"/>
  </si>
  <si>
    <t>生活支援員（宿泊型以外）</t>
    <rPh sb="0" eb="2">
      <t>セイカツ</t>
    </rPh>
    <rPh sb="2" eb="4">
      <t>シエン</t>
    </rPh>
    <rPh sb="4" eb="5">
      <t>イン</t>
    </rPh>
    <rPh sb="6" eb="9">
      <t>シュクハクガタ</t>
    </rPh>
    <rPh sb="9" eb="11">
      <t>イガイ</t>
    </rPh>
    <phoneticPr fontId="2"/>
  </si>
  <si>
    <t>（Ａ）　＋　（Ｂ）</t>
    <phoneticPr fontId="2"/>
  </si>
  <si>
    <t>＋</t>
    <phoneticPr fontId="2"/>
  </si>
  <si>
    <t xml:space="preserve"> 人</t>
    <rPh sb="1" eb="2">
      <t>ニン</t>
    </rPh>
    <phoneticPr fontId="2"/>
  </si>
  <si>
    <t>※　自立訓練（生活訓練）と宿泊型自立訓練に必要な生活支援員の合計数以上の配置が必要</t>
    <rPh sb="2" eb="4">
      <t>ジリツ</t>
    </rPh>
    <rPh sb="4" eb="6">
      <t>クンレン</t>
    </rPh>
    <rPh sb="7" eb="9">
      <t>セイカツ</t>
    </rPh>
    <rPh sb="9" eb="11">
      <t>クンレン</t>
    </rPh>
    <rPh sb="13" eb="16">
      <t>シュクハクガタ</t>
    </rPh>
    <rPh sb="16" eb="18">
      <t>ジリツ</t>
    </rPh>
    <rPh sb="18" eb="20">
      <t>クンレン</t>
    </rPh>
    <rPh sb="21" eb="23">
      <t>ヒツヨウ</t>
    </rPh>
    <rPh sb="24" eb="26">
      <t>セイカツ</t>
    </rPh>
    <rPh sb="26" eb="28">
      <t>シエン</t>
    </rPh>
    <rPh sb="28" eb="29">
      <t>イン</t>
    </rPh>
    <rPh sb="30" eb="32">
      <t>ゴウケイ</t>
    </rPh>
    <rPh sb="32" eb="33">
      <t>スウ</t>
    </rPh>
    <rPh sb="33" eb="35">
      <t>イジョウ</t>
    </rPh>
    <rPh sb="36" eb="38">
      <t>ハイチ</t>
    </rPh>
    <rPh sb="39" eb="41">
      <t>ヒツヨウ</t>
    </rPh>
    <phoneticPr fontId="2"/>
  </si>
  <si>
    <t>自立訓練（機能訓練）</t>
    <rPh sb="0" eb="2">
      <t>ジリツ</t>
    </rPh>
    <rPh sb="2" eb="4">
      <t>クンレン</t>
    </rPh>
    <rPh sb="5" eb="7">
      <t>キノウ</t>
    </rPh>
    <rPh sb="7" eb="9">
      <t>クンレン</t>
    </rPh>
    <phoneticPr fontId="2"/>
  </si>
  <si>
    <t>生活支援員※</t>
    <rPh sb="0" eb="2">
      <t>セイカツ</t>
    </rPh>
    <rPh sb="2" eb="4">
      <t>シエン</t>
    </rPh>
    <rPh sb="4" eb="5">
      <t>イン</t>
    </rPh>
    <phoneticPr fontId="2"/>
  </si>
  <si>
    <r>
      <t>看護職員</t>
    </r>
    <r>
      <rPr>
        <u/>
        <sz val="11"/>
        <rFont val="ＭＳ ゴシック"/>
        <family val="3"/>
        <charset val="128"/>
      </rPr>
      <t>及び</t>
    </r>
    <r>
      <rPr>
        <sz val="11"/>
        <rFont val="ＭＳ ゴシック"/>
        <family val="3"/>
        <charset val="128"/>
      </rPr>
      <t>生活支援員はそれぞれ１人以上の常勤配置が必要</t>
    </r>
    <rPh sb="0" eb="2">
      <t>カンゴ</t>
    </rPh>
    <rPh sb="2" eb="4">
      <t>ショクイン</t>
    </rPh>
    <rPh sb="4" eb="5">
      <t>オヨ</t>
    </rPh>
    <rPh sb="6" eb="8">
      <t>セイカツ</t>
    </rPh>
    <rPh sb="8" eb="10">
      <t>シエン</t>
    </rPh>
    <rPh sb="10" eb="11">
      <t>イン</t>
    </rPh>
    <rPh sb="17" eb="18">
      <t>ヒト</t>
    </rPh>
    <rPh sb="18" eb="20">
      <t>イジョウ</t>
    </rPh>
    <rPh sb="21" eb="23">
      <t>ジョウキン</t>
    </rPh>
    <rPh sb="23" eb="25">
      <t>ハイチ</t>
    </rPh>
    <rPh sb="26" eb="28">
      <t>ヒツヨウ</t>
    </rPh>
    <phoneticPr fontId="2"/>
  </si>
  <si>
    <t>※看護職員、理学療法士、作業療法士又は言語聴覚士及び生活支援員の総数が常勤換算で、利用者数を6で除した数以上</t>
    <rPh sb="1" eb="5">
      <t>カンゴショクイン</t>
    </rPh>
    <rPh sb="6" eb="11">
      <t>リガクリョウホウシ</t>
    </rPh>
    <rPh sb="12" eb="17">
      <t>サギョウリョウホウシ</t>
    </rPh>
    <rPh sb="17" eb="18">
      <t>マタ</t>
    </rPh>
    <rPh sb="19" eb="24">
      <t>ゲンゴチョウカクシ</t>
    </rPh>
    <rPh sb="24" eb="25">
      <t>オヨ</t>
    </rPh>
    <rPh sb="26" eb="31">
      <t>セイカツシエンイン</t>
    </rPh>
    <rPh sb="32" eb="34">
      <t>ソウスウ</t>
    </rPh>
    <rPh sb="35" eb="39">
      <t>ジョウキンカンサン</t>
    </rPh>
    <rPh sb="41" eb="44">
      <t>リヨウシャ</t>
    </rPh>
    <rPh sb="44" eb="45">
      <t>スウ</t>
    </rPh>
    <rPh sb="48" eb="49">
      <t>ジョ</t>
    </rPh>
    <rPh sb="51" eb="52">
      <t>カズ</t>
    </rPh>
    <rPh sb="52" eb="54">
      <t>イジョウ</t>
    </rPh>
    <phoneticPr fontId="2"/>
  </si>
  <si>
    <t>↑</t>
    <phoneticPr fontId="2"/>
  </si>
  <si>
    <t>理学療法士、作業療法士又は言語聴覚士は１人以上必要（常勤は問わない）</t>
    <rPh sb="0" eb="2">
      <t>リガク</t>
    </rPh>
    <rPh sb="2" eb="5">
      <t>リョウホウシ</t>
    </rPh>
    <rPh sb="6" eb="8">
      <t>サギョウ</t>
    </rPh>
    <rPh sb="8" eb="11">
      <t>リョウホウシ</t>
    </rPh>
    <rPh sb="11" eb="12">
      <t>マタ</t>
    </rPh>
    <rPh sb="13" eb="18">
      <t>ゲンゴチョウカクシ</t>
    </rPh>
    <rPh sb="20" eb="21">
      <t>ヒト</t>
    </rPh>
    <rPh sb="21" eb="23">
      <t>イジョウ</t>
    </rPh>
    <rPh sb="23" eb="25">
      <t>ヒツヨウ</t>
    </rPh>
    <rPh sb="26" eb="28">
      <t>ジョウキン</t>
    </rPh>
    <rPh sb="29" eb="30">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</si>
</sst>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09]d&quot;月&quot;"/>
    <numFmt numFmtId="177" formatCode="0.0_ "/>
    <numFmt numFmtId="178" formatCode="#,##0.0_ "/>
  </numFmts>
  <fonts count="30">
    <font>
      <sz val="11"/>
      <color theme="1"/>
      <name val="游ゴシック"/>
      <family val="2"/>
      <charset val="128"/>
      <scheme val="minor"/>
    </font>
    <font>
      <sz val="11"/>
      <name val="ＭＳ Ｐゴシック"/>
      <family val="3"/>
      <charset val="128"/>
    </font>
    <font>
      <sz val="6"/>
      <name val="游ゴシック"/>
      <family val="2"/>
      <charset val="128"/>
      <scheme val="minor"/>
    </font>
    <font>
      <sz val="24"/>
      <name val="ＭＳ ゴシック"/>
      <family val="3"/>
      <charset val="128"/>
    </font>
    <font>
      <sz val="6"/>
      <name val="ＭＳ Ｐゴシック"/>
      <family val="3"/>
      <charset val="128"/>
    </font>
    <font>
      <b/>
      <sz val="14"/>
      <name val="ＭＳ Ｐゴシック"/>
      <family val="3"/>
      <charset val="128"/>
    </font>
    <font>
      <sz val="18"/>
      <name val="ＭＳ Ｐゴシック"/>
      <family val="3"/>
      <charset val="128"/>
    </font>
    <font>
      <sz val="18"/>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6"/>
      <name val="游ゴシック"/>
      <family val="3"/>
      <charset val="128"/>
    </font>
    <font>
      <sz val="8"/>
      <name val="ＭＳ ゴシック"/>
      <family val="3"/>
      <charset val="128"/>
    </font>
    <font>
      <sz val="11"/>
      <color rgb="FFFF0000"/>
      <name val="游ゴシック"/>
      <family val="3"/>
      <charset val="128"/>
      <scheme val="minor"/>
    </font>
    <font>
      <sz val="12"/>
      <color rgb="FFFF0000"/>
      <name val="ＭＳ ゴシック"/>
      <family val="3"/>
      <charset val="128"/>
    </font>
    <font>
      <sz val="6"/>
      <name val="ＭＳ ゴシック"/>
      <family val="3"/>
      <charset val="128"/>
    </font>
    <font>
      <sz val="9"/>
      <color theme="1"/>
      <name val="ＭＳ ゴシック"/>
      <family val="3"/>
      <charset val="128"/>
    </font>
    <font>
      <i/>
      <sz val="18"/>
      <name val="ＭＳ ゴシック"/>
      <family val="3"/>
      <charset val="128"/>
    </font>
    <font>
      <i/>
      <sz val="11"/>
      <name val="ＭＳ ゴシック"/>
      <family val="3"/>
      <charset val="128"/>
    </font>
    <font>
      <i/>
      <sz val="11"/>
      <name val="ＭＳ Ｐゴシック"/>
      <family val="3"/>
      <charset val="128"/>
    </font>
    <font>
      <b/>
      <sz val="18"/>
      <name val="ＭＳ ゴシック"/>
      <family val="3"/>
      <charset val="128"/>
    </font>
    <font>
      <b/>
      <sz val="18"/>
      <name val="ＭＳ Ｐゴシック"/>
      <family val="3"/>
      <charset val="128"/>
    </font>
    <font>
      <sz val="11"/>
      <color theme="1"/>
      <name val="游ゴシック"/>
      <family val="2"/>
      <charset val="128"/>
      <scheme val="minor"/>
    </font>
    <font>
      <b/>
      <sz val="20"/>
      <color indexed="81"/>
      <name val="MS P ゴシック"/>
      <family val="3"/>
      <charset val="128"/>
    </font>
    <font>
      <sz val="14"/>
      <color rgb="FFFF0000"/>
      <name val="ＭＳ Ｐゴシック"/>
      <family val="3"/>
      <charset val="128"/>
    </font>
    <font>
      <sz val="12"/>
      <name val="ＭＳ Ｐゴシック"/>
      <family val="3"/>
      <charset val="128"/>
    </font>
    <font>
      <sz val="11"/>
      <color rgb="FFFF0000"/>
      <name val="ＭＳ ゴシック"/>
      <family val="3"/>
      <charset val="128"/>
    </font>
    <font>
      <sz val="14"/>
      <name val="ＭＳ ゴシック"/>
      <family val="3"/>
      <charset val="128"/>
    </font>
    <font>
      <u/>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0">
    <border>
      <left/>
      <right/>
      <top/>
      <bottom/>
      <diagonal/>
    </border>
    <border>
      <left/>
      <right/>
      <top/>
      <bottom style="mediumDashDotDot">
        <color auto="1"/>
      </bottom>
      <diagonal/>
    </border>
    <border>
      <left/>
      <right style="medium">
        <color indexed="64"/>
      </right>
      <top/>
      <bottom style="mediumDashDotDot">
        <color auto="1"/>
      </bottom>
      <diagonal/>
    </border>
    <border>
      <left style="medium">
        <color indexed="64"/>
      </left>
      <right style="medium">
        <color indexed="64"/>
      </right>
      <top style="medium">
        <color indexed="64"/>
      </top>
      <bottom style="mediumDashDotDot">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DashDot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diagonalUp="1">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right style="medium">
        <color indexed="64"/>
      </right>
      <top/>
      <bottom style="medium">
        <color indexed="64"/>
      </bottom>
      <diagonal style="thin">
        <color indexed="64"/>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diagonalUp="1">
      <left style="medium">
        <color indexed="64"/>
      </left>
      <right style="medium">
        <color indexed="64"/>
      </right>
      <top style="medium">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ashDot">
        <color indexed="64"/>
      </bottom>
      <diagonal/>
    </border>
    <border>
      <left style="medium">
        <color indexed="64"/>
      </left>
      <right style="medium">
        <color indexed="64"/>
      </right>
      <top style="medium">
        <color indexed="64"/>
      </top>
      <bottom style="medium">
        <color indexed="64"/>
      </bottom>
      <diagonal/>
    </border>
    <border>
      <left/>
      <right/>
      <top style="dashDot">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double">
        <color indexed="64"/>
      </bottom>
      <diagonal/>
    </border>
    <border>
      <left/>
      <right/>
      <top style="dotted">
        <color indexed="64"/>
      </top>
      <bottom/>
      <diagonal/>
    </border>
    <border>
      <left/>
      <right style="medium">
        <color indexed="64"/>
      </right>
      <top style="dotted">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23" fillId="0" borderId="0" applyFont="0" applyFill="0" applyBorder="0" applyAlignment="0" applyProtection="0">
      <alignment vertical="center"/>
    </xf>
  </cellStyleXfs>
  <cellXfs count="299">
    <xf numFmtId="0" fontId="0" fillId="0" borderId="0" xfId="0">
      <alignment vertical="center"/>
    </xf>
    <xf numFmtId="0" fontId="1" fillId="0" borderId="0" xfId="1">
      <alignment vertical="center"/>
    </xf>
    <xf numFmtId="0" fontId="7" fillId="0" borderId="0" xfId="1" applyFont="1">
      <alignment vertical="center"/>
    </xf>
    <xf numFmtId="0" fontId="6" fillId="0" borderId="0" xfId="1" applyFont="1" applyAlignment="1">
      <alignment horizontal="left" vertical="center"/>
    </xf>
    <xf numFmtId="0" fontId="8" fillId="0" borderId="0" xfId="1" applyFont="1" applyAlignment="1" applyProtection="1">
      <alignment horizontal="right" vertical="center"/>
      <protection locked="0"/>
    </xf>
    <xf numFmtId="0" fontId="1" fillId="0" borderId="1" xfId="1" applyBorder="1">
      <alignment vertical="center"/>
    </xf>
    <xf numFmtId="0" fontId="3" fillId="0" borderId="1" xfId="1" applyFont="1" applyBorder="1">
      <alignment vertical="center"/>
    </xf>
    <xf numFmtId="0" fontId="1" fillId="2" borderId="1" xfId="1" applyFill="1" applyBorder="1">
      <alignment vertical="center"/>
    </xf>
    <xf numFmtId="0" fontId="0" fillId="0" borderId="1" xfId="0" applyBorder="1">
      <alignment vertical="center"/>
    </xf>
    <xf numFmtId="0" fontId="1" fillId="0" borderId="2" xfId="1" applyBorder="1">
      <alignment vertical="center"/>
    </xf>
    <xf numFmtId="0" fontId="1" fillId="3" borderId="3" xfId="1" applyFill="1" applyBorder="1">
      <alignment vertical="center"/>
    </xf>
    <xf numFmtId="0" fontId="5" fillId="0" borderId="1" xfId="1" applyFont="1" applyBorder="1">
      <alignment vertical="center"/>
    </xf>
    <xf numFmtId="0" fontId="6" fillId="0" borderId="1" xfId="1" applyFont="1" applyBorder="1">
      <alignment vertical="center"/>
    </xf>
    <xf numFmtId="0" fontId="9" fillId="0" borderId="0" xfId="2" applyFont="1" applyAlignment="1">
      <alignment horizontal="left" vertical="center"/>
    </xf>
    <xf numFmtId="0" fontId="10" fillId="0" borderId="0" xfId="2" applyFont="1" applyAlignment="1">
      <alignment horizontal="center" vertical="center"/>
    </xf>
    <xf numFmtId="0" fontId="10" fillId="0" borderId="0" xfId="2" applyFont="1">
      <alignment vertical="center"/>
    </xf>
    <xf numFmtId="0" fontId="11" fillId="0" borderId="0" xfId="2" applyFont="1">
      <alignment vertical="center"/>
    </xf>
    <xf numFmtId="0" fontId="9" fillId="0" borderId="0" xfId="2" applyFont="1">
      <alignment vertical="center"/>
    </xf>
    <xf numFmtId="0" fontId="10" fillId="3" borderId="4" xfId="2" applyFont="1" applyFill="1" applyBorder="1" applyAlignment="1">
      <alignment horizontal="right" vertical="center"/>
    </xf>
    <xf numFmtId="0" fontId="14" fillId="0" borderId="0" xfId="0" applyFont="1">
      <alignment vertical="center"/>
    </xf>
    <xf numFmtId="0" fontId="15" fillId="0" borderId="0" xfId="2" applyFont="1">
      <alignment vertical="center"/>
    </xf>
    <xf numFmtId="0" fontId="10" fillId="0" borderId="0" xfId="2" applyFont="1" applyAlignment="1">
      <alignment horizontal="left" vertical="center"/>
    </xf>
    <xf numFmtId="0" fontId="13" fillId="0" borderId="0" xfId="2" applyFont="1">
      <alignment vertical="center"/>
    </xf>
    <xf numFmtId="0" fontId="10" fillId="3" borderId="4" xfId="2" applyFont="1" applyFill="1" applyBorder="1" applyAlignment="1">
      <alignment vertical="center"/>
    </xf>
    <xf numFmtId="0" fontId="10" fillId="0" borderId="4" xfId="2" applyFont="1" applyBorder="1" applyAlignment="1">
      <alignment vertical="center"/>
    </xf>
    <xf numFmtId="177" fontId="17" fillId="0" borderId="4" xfId="0" applyNumberFormat="1" applyFont="1" applyBorder="1" applyAlignment="1">
      <alignment vertical="center"/>
    </xf>
    <xf numFmtId="0" fontId="10" fillId="0" borderId="4" xfId="2" applyFont="1" applyBorder="1" applyAlignment="1">
      <alignment vertical="center" wrapText="1"/>
    </xf>
    <xf numFmtId="0" fontId="10" fillId="0" borderId="4" xfId="1" applyFont="1" applyBorder="1" applyAlignment="1">
      <alignment vertical="center" wrapText="1"/>
    </xf>
    <xf numFmtId="0" fontId="10" fillId="0" borderId="6" xfId="2" applyFont="1" applyBorder="1" applyAlignment="1">
      <alignment horizontal="left" vertical="center"/>
    </xf>
    <xf numFmtId="49" fontId="9" fillId="0" borderId="0" xfId="1" applyNumberFormat="1" applyFont="1" applyAlignment="1">
      <alignment horizontal="center" vertical="center"/>
    </xf>
    <xf numFmtId="0" fontId="8" fillId="0" borderId="0" xfId="1" applyFont="1" applyAlignment="1">
      <alignment horizontal="center" vertical="center"/>
    </xf>
    <xf numFmtId="0" fontId="18" fillId="0" borderId="0" xfId="1" applyFont="1">
      <alignment vertical="center"/>
    </xf>
    <xf numFmtId="0" fontId="19" fillId="0" borderId="0" xfId="1" applyFont="1" applyAlignment="1">
      <alignment horizontal="center" vertical="center"/>
    </xf>
    <xf numFmtId="0" fontId="20" fillId="0" borderId="0" xfId="1" applyFont="1">
      <alignment vertical="center"/>
    </xf>
    <xf numFmtId="178" fontId="19" fillId="0" borderId="0" xfId="1" applyNumberFormat="1" applyFont="1" applyAlignment="1">
      <alignment horizontal="center" vertical="center"/>
    </xf>
    <xf numFmtId="0" fontId="0" fillId="0" borderId="7" xfId="0" applyBorder="1">
      <alignment vertical="center"/>
    </xf>
    <xf numFmtId="0" fontId="10" fillId="0" borderId="14" xfId="2" applyFont="1" applyBorder="1" applyAlignment="1">
      <alignment vertical="center" wrapText="1"/>
    </xf>
    <xf numFmtId="0" fontId="10" fillId="0" borderId="16" xfId="2" applyFont="1" applyBorder="1" applyAlignment="1">
      <alignment vertical="center" wrapText="1"/>
    </xf>
    <xf numFmtId="0" fontId="10" fillId="3" borderId="18" xfId="2" applyFont="1" applyFill="1" applyBorder="1" applyAlignment="1">
      <alignment horizontal="right" vertical="center"/>
    </xf>
    <xf numFmtId="0" fontId="10" fillId="3" borderId="18" xfId="2" applyFont="1" applyFill="1" applyBorder="1" applyAlignment="1">
      <alignment vertical="center"/>
    </xf>
    <xf numFmtId="0" fontId="10" fillId="0" borderId="15" xfId="2" applyFont="1" applyBorder="1" applyAlignment="1">
      <alignment vertical="center"/>
    </xf>
    <xf numFmtId="0" fontId="10" fillId="3" borderId="11" xfId="2" applyFont="1" applyFill="1" applyBorder="1" applyAlignment="1">
      <alignment horizontal="right" vertical="center"/>
    </xf>
    <xf numFmtId="0" fontId="10" fillId="3" borderId="17" xfId="2" applyFont="1" applyFill="1" applyBorder="1" applyAlignment="1">
      <alignment horizontal="right" vertical="center"/>
    </xf>
    <xf numFmtId="0" fontId="10" fillId="0" borderId="20" xfId="2" applyFont="1" applyBorder="1" applyAlignment="1">
      <alignment vertical="center"/>
    </xf>
    <xf numFmtId="176" fontId="10" fillId="0" borderId="22" xfId="2" applyNumberFormat="1" applyFont="1" applyBorder="1" applyAlignment="1">
      <alignment horizontal="center" vertical="center"/>
    </xf>
    <xf numFmtId="176" fontId="10" fillId="0" borderId="23" xfId="2" applyNumberFormat="1" applyFont="1" applyBorder="1" applyAlignment="1">
      <alignment horizontal="center" vertical="center"/>
    </xf>
    <xf numFmtId="176" fontId="10" fillId="0" borderId="23" xfId="2" applyNumberFormat="1" applyFont="1" applyBorder="1" applyAlignment="1">
      <alignment vertical="center"/>
    </xf>
    <xf numFmtId="0" fontId="10" fillId="0" borderId="25" xfId="2" applyFont="1" applyBorder="1" applyAlignment="1">
      <alignment horizontal="center" vertical="center"/>
    </xf>
    <xf numFmtId="0" fontId="10" fillId="3" borderId="26" xfId="2" applyFont="1" applyFill="1" applyBorder="1" applyAlignment="1">
      <alignment horizontal="right" vertical="center"/>
    </xf>
    <xf numFmtId="0" fontId="10" fillId="3" borderId="27" xfId="2" applyFont="1" applyFill="1" applyBorder="1" applyAlignment="1">
      <alignment horizontal="right" vertical="center"/>
    </xf>
    <xf numFmtId="0" fontId="10" fillId="3" borderId="27" xfId="2" applyFont="1" applyFill="1" applyBorder="1" applyAlignment="1">
      <alignment vertical="center"/>
    </xf>
    <xf numFmtId="0" fontId="10" fillId="0" borderId="29" xfId="2" applyFont="1" applyBorder="1" applyAlignment="1">
      <alignment vertical="center"/>
    </xf>
    <xf numFmtId="0" fontId="10" fillId="0" borderId="10" xfId="2" applyFont="1" applyBorder="1" applyAlignment="1">
      <alignment vertical="center"/>
    </xf>
    <xf numFmtId="177" fontId="10" fillId="0" borderId="30" xfId="2" applyNumberFormat="1" applyFont="1" applyBorder="1">
      <alignment vertical="center"/>
    </xf>
    <xf numFmtId="177" fontId="10" fillId="0" borderId="21" xfId="2" applyNumberFormat="1" applyFont="1" applyBorder="1">
      <alignment vertical="center"/>
    </xf>
    <xf numFmtId="0" fontId="10" fillId="0" borderId="31" xfId="2" applyFont="1" applyBorder="1" applyAlignment="1">
      <alignment vertical="center" wrapText="1"/>
    </xf>
    <xf numFmtId="177" fontId="10" fillId="0" borderId="33" xfId="2" applyNumberFormat="1" applyFont="1" applyBorder="1">
      <alignment vertical="center"/>
    </xf>
    <xf numFmtId="0" fontId="10" fillId="0" borderId="34" xfId="2" applyFont="1" applyBorder="1" applyAlignment="1">
      <alignment horizontal="center" vertical="center" wrapText="1"/>
    </xf>
    <xf numFmtId="177" fontId="10" fillId="0" borderId="36" xfId="2" applyNumberFormat="1" applyFont="1" applyBorder="1">
      <alignment vertical="center"/>
    </xf>
    <xf numFmtId="0" fontId="11" fillId="0" borderId="38" xfId="2" applyFont="1" applyBorder="1" applyAlignment="1">
      <alignment vertical="center"/>
    </xf>
    <xf numFmtId="177" fontId="10" fillId="0" borderId="39" xfId="2" applyNumberFormat="1" applyFont="1" applyBorder="1" applyAlignment="1">
      <alignment vertical="center"/>
    </xf>
    <xf numFmtId="177" fontId="10" fillId="0" borderId="40" xfId="2" applyNumberFormat="1" applyFont="1" applyBorder="1" applyAlignment="1">
      <alignment vertical="center" wrapText="1"/>
    </xf>
    <xf numFmtId="0" fontId="11" fillId="0" borderId="41" xfId="2" applyFont="1" applyBorder="1" applyAlignment="1">
      <alignment vertical="center"/>
    </xf>
    <xf numFmtId="177" fontId="10" fillId="0" borderId="42" xfId="2" applyNumberFormat="1" applyFont="1" applyBorder="1">
      <alignment vertical="center"/>
    </xf>
    <xf numFmtId="0" fontId="11" fillId="0" borderId="43" xfId="2" applyFont="1" applyBorder="1" applyAlignment="1">
      <alignment vertical="center"/>
    </xf>
    <xf numFmtId="177" fontId="10" fillId="0" borderId="12" xfId="2" applyNumberFormat="1" applyFont="1" applyBorder="1">
      <alignment vertical="center"/>
    </xf>
    <xf numFmtId="177" fontId="10" fillId="0" borderId="44" xfId="2" applyNumberFormat="1" applyFont="1" applyBorder="1">
      <alignment vertical="center"/>
    </xf>
    <xf numFmtId="177" fontId="10" fillId="0" borderId="45" xfId="2" applyNumberFormat="1" applyFont="1" applyBorder="1" applyAlignment="1">
      <alignment vertical="center"/>
    </xf>
    <xf numFmtId="0" fontId="10" fillId="0" borderId="12" xfId="2" applyFont="1" applyBorder="1" applyAlignment="1">
      <alignment horizontal="left" vertical="center"/>
    </xf>
    <xf numFmtId="0" fontId="10" fillId="3" borderId="15" xfId="2" applyFont="1" applyFill="1" applyBorder="1" applyAlignment="1">
      <alignment vertical="center"/>
    </xf>
    <xf numFmtId="0" fontId="10" fillId="3" borderId="20" xfId="2" applyFont="1" applyFill="1" applyBorder="1" applyAlignment="1">
      <alignment vertical="center"/>
    </xf>
    <xf numFmtId="177" fontId="10" fillId="0" borderId="46" xfId="2" applyNumberFormat="1" applyFont="1" applyBorder="1">
      <alignment vertical="center"/>
    </xf>
    <xf numFmtId="0" fontId="10" fillId="0" borderId="39" xfId="2" applyFont="1" applyBorder="1" applyAlignment="1">
      <alignment vertical="center"/>
    </xf>
    <xf numFmtId="0" fontId="10" fillId="0" borderId="45" xfId="2" applyFont="1" applyBorder="1" applyAlignment="1">
      <alignment vertical="center"/>
    </xf>
    <xf numFmtId="176" fontId="10" fillId="0" borderId="25" xfId="2" applyNumberFormat="1" applyFont="1" applyBorder="1" applyAlignment="1">
      <alignment vertical="center"/>
    </xf>
    <xf numFmtId="0" fontId="10" fillId="0" borderId="40" xfId="2" applyFont="1" applyBorder="1" applyAlignment="1">
      <alignment horizontal="center" vertical="center"/>
    </xf>
    <xf numFmtId="0" fontId="10" fillId="0" borderId="47" xfId="2" applyFont="1" applyBorder="1" applyAlignment="1">
      <alignment horizontal="center" vertical="center" wrapText="1"/>
    </xf>
    <xf numFmtId="0" fontId="10" fillId="3" borderId="29" xfId="2" applyFont="1" applyFill="1" applyBorder="1" applyAlignment="1">
      <alignment vertical="center"/>
    </xf>
    <xf numFmtId="0" fontId="10" fillId="0" borderId="48" xfId="2" applyFont="1" applyBorder="1" applyAlignment="1">
      <alignment vertical="center"/>
    </xf>
    <xf numFmtId="177" fontId="10" fillId="0" borderId="47" xfId="2" applyNumberFormat="1" applyFont="1" applyBorder="1">
      <alignment vertical="center"/>
    </xf>
    <xf numFmtId="0" fontId="10" fillId="0" borderId="42" xfId="2" applyFont="1" applyBorder="1" applyAlignment="1">
      <alignment horizontal="left" vertical="center"/>
    </xf>
    <xf numFmtId="0" fontId="10" fillId="0" borderId="35" xfId="2" applyFont="1" applyBorder="1" applyAlignment="1">
      <alignment horizontal="left" vertical="center"/>
    </xf>
    <xf numFmtId="0" fontId="10" fillId="3" borderId="8" xfId="2" applyFont="1" applyFill="1" applyBorder="1" applyAlignment="1">
      <alignment horizontal="right" vertical="center"/>
    </xf>
    <xf numFmtId="0" fontId="10" fillId="3" borderId="9" xfId="2" applyFont="1" applyFill="1" applyBorder="1" applyAlignment="1">
      <alignment horizontal="right" vertical="center"/>
    </xf>
    <xf numFmtId="0" fontId="10" fillId="3" borderId="9" xfId="2" applyFont="1" applyFill="1" applyBorder="1" applyAlignment="1">
      <alignment vertical="center"/>
    </xf>
    <xf numFmtId="0" fontId="10" fillId="3" borderId="10" xfId="2" applyFont="1" applyFill="1" applyBorder="1" applyAlignment="1">
      <alignment vertical="center"/>
    </xf>
    <xf numFmtId="0" fontId="10" fillId="0" borderId="37" xfId="2" applyFont="1" applyBorder="1" applyAlignment="1">
      <alignment vertical="center"/>
    </xf>
    <xf numFmtId="0" fontId="10" fillId="0" borderId="22" xfId="2" applyFont="1" applyBorder="1">
      <alignment vertical="center"/>
    </xf>
    <xf numFmtId="0" fontId="10" fillId="0" borderId="23" xfId="2" applyFont="1" applyBorder="1">
      <alignment vertical="center"/>
    </xf>
    <xf numFmtId="0" fontId="10" fillId="0" borderId="24" xfId="2" applyFont="1" applyBorder="1" applyAlignment="1">
      <alignment vertical="center"/>
    </xf>
    <xf numFmtId="0" fontId="10" fillId="0" borderId="25" xfId="2" applyFont="1" applyBorder="1" applyAlignment="1">
      <alignment vertical="center"/>
    </xf>
    <xf numFmtId="177" fontId="10" fillId="0" borderId="49" xfId="2" applyNumberFormat="1" applyFont="1" applyBorder="1">
      <alignment vertical="center"/>
    </xf>
    <xf numFmtId="0" fontId="11" fillId="0" borderId="50" xfId="2" applyFont="1" applyBorder="1" applyAlignment="1">
      <alignment vertical="center"/>
    </xf>
    <xf numFmtId="0" fontId="10" fillId="2" borderId="40" xfId="2" applyFont="1" applyFill="1" applyBorder="1" applyAlignment="1">
      <alignment vertical="center"/>
    </xf>
    <xf numFmtId="0" fontId="10" fillId="2" borderId="51" xfId="2" applyFont="1" applyFill="1" applyBorder="1" applyAlignment="1">
      <alignment horizontal="right" vertical="center"/>
    </xf>
    <xf numFmtId="0" fontId="10" fillId="2" borderId="52" xfId="2" applyFont="1" applyFill="1" applyBorder="1" applyAlignment="1">
      <alignment horizontal="right" vertical="center"/>
    </xf>
    <xf numFmtId="0" fontId="10" fillId="2" borderId="53" xfId="2" applyFont="1" applyFill="1" applyBorder="1" applyAlignment="1">
      <alignment horizontal="right" vertical="center"/>
    </xf>
    <xf numFmtId="0" fontId="21" fillId="0" borderId="0" xfId="1" applyFont="1">
      <alignment vertical="center"/>
    </xf>
    <xf numFmtId="0" fontId="22" fillId="0" borderId="0" xfId="1" applyFont="1" applyAlignment="1">
      <alignment horizontal="left" vertical="center"/>
    </xf>
    <xf numFmtId="0" fontId="6" fillId="3" borderId="1" xfId="1" applyFont="1" applyFill="1" applyBorder="1" applyAlignment="1">
      <alignment horizontal="center" vertical="center"/>
    </xf>
    <xf numFmtId="0" fontId="6" fillId="3" borderId="1" xfId="1" applyFont="1" applyFill="1" applyBorder="1" applyAlignment="1" applyProtection="1">
      <alignment horizontal="left" vertical="center"/>
      <protection locked="0"/>
    </xf>
    <xf numFmtId="0" fontId="10" fillId="0" borderId="12" xfId="2" applyFont="1" applyBorder="1" applyAlignment="1">
      <alignment horizontal="left" vertical="center"/>
    </xf>
    <xf numFmtId="0" fontId="10" fillId="0" borderId="6" xfId="2" applyFont="1" applyBorder="1" applyAlignment="1">
      <alignment horizontal="left" vertical="center"/>
    </xf>
    <xf numFmtId="0" fontId="10" fillId="0" borderId="42" xfId="2" applyFont="1" applyBorder="1" applyAlignment="1">
      <alignment horizontal="left" vertical="center"/>
    </xf>
    <xf numFmtId="0" fontId="10" fillId="0" borderId="35" xfId="2" applyFont="1" applyBorder="1" applyAlignment="1">
      <alignment horizontal="left" vertical="center"/>
    </xf>
    <xf numFmtId="0" fontId="10" fillId="0" borderId="22" xfId="2" applyFont="1" applyBorder="1" applyAlignment="1">
      <alignment horizontal="left" vertical="center"/>
    </xf>
    <xf numFmtId="0" fontId="10" fillId="0" borderId="23" xfId="2" applyFont="1" applyBorder="1" applyAlignment="1">
      <alignment horizontal="left" vertical="center"/>
    </xf>
    <xf numFmtId="0" fontId="10" fillId="0" borderId="24" xfId="2" applyFont="1" applyBorder="1" applyAlignment="1">
      <alignment horizontal="left" vertical="center"/>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4" xfId="2" applyFont="1" applyBorder="1" applyAlignment="1">
      <alignment horizontal="center" vertical="center"/>
    </xf>
    <xf numFmtId="0" fontId="10" fillId="0" borderId="13" xfId="2" applyFont="1" applyBorder="1" applyAlignment="1">
      <alignment horizontal="left"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4" xfId="2" applyFont="1" applyBorder="1" applyAlignment="1">
      <alignment horizontal="center" vertical="center"/>
    </xf>
    <xf numFmtId="0" fontId="10" fillId="0" borderId="26" xfId="2" applyFont="1" applyBorder="1" applyAlignment="1">
      <alignment horizontal="left" vertical="center"/>
    </xf>
    <xf numFmtId="0" fontId="10" fillId="0" borderId="27" xfId="2" applyFont="1" applyBorder="1" applyAlignment="1">
      <alignment horizontal="left" vertical="center"/>
    </xf>
    <xf numFmtId="0" fontId="10" fillId="0" borderId="28" xfId="2" applyFont="1" applyBorder="1" applyAlignment="1">
      <alignment horizontal="left" vertical="center"/>
    </xf>
    <xf numFmtId="0" fontId="13" fillId="0" borderId="19" xfId="2" applyFont="1" applyBorder="1" applyAlignment="1">
      <alignment horizontal="center" vertical="center" wrapText="1"/>
    </xf>
    <xf numFmtId="0" fontId="13" fillId="0" borderId="32" xfId="2" applyFont="1" applyBorder="1" applyAlignment="1">
      <alignment horizontal="center" vertical="center" wrapText="1"/>
    </xf>
    <xf numFmtId="0" fontId="10" fillId="0" borderId="44" xfId="2" applyFont="1" applyBorder="1" applyAlignment="1">
      <alignment horizontal="left" vertical="center"/>
    </xf>
    <xf numFmtId="0" fontId="10" fillId="0" borderId="32" xfId="2" applyFont="1" applyBorder="1" applyAlignment="1">
      <alignment horizontal="left" vertical="center"/>
    </xf>
    <xf numFmtId="0" fontId="3" fillId="0" borderId="54" xfId="1" applyFont="1" applyBorder="1" applyAlignment="1">
      <alignment vertical="center"/>
    </xf>
    <xf numFmtId="0" fontId="1" fillId="0" borderId="0" xfId="1" applyFont="1">
      <alignment vertical="center"/>
    </xf>
    <xf numFmtId="0" fontId="1" fillId="2" borderId="0" xfId="1" applyFont="1" applyFill="1" applyBorder="1">
      <alignment vertical="center"/>
    </xf>
    <xf numFmtId="0" fontId="0" fillId="0" borderId="54" xfId="0" applyBorder="1">
      <alignment vertical="center"/>
    </xf>
    <xf numFmtId="0" fontId="1" fillId="0" borderId="54" xfId="1" applyFont="1" applyFill="1" applyBorder="1">
      <alignment vertical="center"/>
    </xf>
    <xf numFmtId="0" fontId="1" fillId="3" borderId="55" xfId="1" applyFont="1" applyFill="1" applyBorder="1">
      <alignment vertical="center"/>
    </xf>
    <xf numFmtId="0" fontId="5" fillId="0" borderId="0" xfId="1" applyFont="1">
      <alignment vertical="center"/>
    </xf>
    <xf numFmtId="0" fontId="6" fillId="0" borderId="54" xfId="1" applyFont="1" applyBorder="1" applyAlignment="1">
      <alignment vertical="center"/>
    </xf>
    <xf numFmtId="0" fontId="6" fillId="3" borderId="54" xfId="1" applyFont="1" applyFill="1" applyBorder="1" applyAlignment="1">
      <alignment horizontal="center" vertical="center"/>
    </xf>
    <xf numFmtId="49" fontId="6" fillId="3" borderId="54" xfId="1" applyNumberFormat="1" applyFont="1" applyFill="1" applyBorder="1" applyAlignment="1" applyProtection="1">
      <alignment horizontal="left" vertical="center"/>
      <protection locked="0"/>
    </xf>
    <xf numFmtId="0" fontId="25" fillId="0" borderId="0" xfId="1" applyFont="1" applyBorder="1">
      <alignment vertical="center"/>
    </xf>
    <xf numFmtId="0" fontId="1" fillId="0" borderId="56" xfId="1" applyFont="1" applyBorder="1">
      <alignment vertical="center"/>
    </xf>
    <xf numFmtId="0" fontId="1" fillId="0" borderId="0" xfId="1" applyFont="1" applyBorder="1">
      <alignment vertical="center"/>
    </xf>
    <xf numFmtId="0" fontId="6" fillId="0" borderId="56" xfId="1" applyFont="1" applyBorder="1" applyAlignment="1">
      <alignment horizontal="left" vertical="center"/>
    </xf>
    <xf numFmtId="0" fontId="6" fillId="0" borderId="56" xfId="1" applyFont="1" applyBorder="1" applyAlignment="1" applyProtection="1">
      <alignment horizontal="left" vertical="center"/>
      <protection locked="0"/>
    </xf>
    <xf numFmtId="0" fontId="1" fillId="0" borderId="56" xfId="1" applyFont="1" applyBorder="1" applyProtection="1">
      <alignment vertical="center"/>
      <protection locked="0"/>
    </xf>
    <xf numFmtId="0" fontId="8" fillId="0" borderId="56" xfId="1" applyFont="1" applyBorder="1" applyAlignment="1">
      <alignment horizontal="right" vertical="center"/>
    </xf>
    <xf numFmtId="0" fontId="7" fillId="0" borderId="0" xfId="1" applyFont="1" applyBorder="1" applyAlignment="1">
      <alignment vertical="center"/>
    </xf>
    <xf numFmtId="0" fontId="6" fillId="0" borderId="0" xfId="1" applyFont="1" applyBorder="1" applyAlignment="1">
      <alignment horizontal="left" vertical="center"/>
    </xf>
    <xf numFmtId="0" fontId="6" fillId="0" borderId="0" xfId="1" applyFont="1" applyBorder="1" applyAlignment="1" applyProtection="1">
      <alignment horizontal="left" vertical="center"/>
      <protection locked="0"/>
    </xf>
    <xf numFmtId="0" fontId="1" fillId="0" borderId="0" xfId="1" applyFont="1" applyBorder="1" applyProtection="1">
      <alignment vertical="center"/>
      <protection locked="0"/>
    </xf>
    <xf numFmtId="0" fontId="8" fillId="0" borderId="0" xfId="1" applyFont="1" applyBorder="1" applyAlignment="1">
      <alignment horizontal="right" vertical="center"/>
    </xf>
    <xf numFmtId="0" fontId="3" fillId="0" borderId="0" xfId="1" applyFont="1" applyBorder="1" applyAlignment="1">
      <alignment vertical="center"/>
    </xf>
    <xf numFmtId="0" fontId="1" fillId="0" borderId="57" xfId="1" applyFont="1" applyBorder="1">
      <alignment vertical="center"/>
    </xf>
    <xf numFmtId="0" fontId="8" fillId="0" borderId="49" xfId="1" applyFont="1" applyBorder="1" applyAlignment="1">
      <alignment horizontal="center" vertical="center"/>
    </xf>
    <xf numFmtId="0" fontId="1" fillId="0" borderId="47" xfId="1" applyFont="1" applyBorder="1" applyAlignment="1">
      <alignment horizontal="center" vertical="center"/>
    </xf>
    <xf numFmtId="0" fontId="8" fillId="0" borderId="58" xfId="1" applyFont="1" applyFill="1" applyBorder="1" applyAlignment="1">
      <alignment horizontal="center" vertical="center"/>
    </xf>
    <xf numFmtId="0" fontId="8" fillId="0" borderId="23" xfId="1" applyFont="1" applyBorder="1" applyAlignment="1">
      <alignment vertical="center"/>
    </xf>
    <xf numFmtId="0" fontId="8" fillId="0" borderId="23" xfId="1" applyFont="1" applyBorder="1" applyAlignment="1">
      <alignment horizontal="center" vertical="center"/>
    </xf>
    <xf numFmtId="0" fontId="8" fillId="0" borderId="24" xfId="1" applyFont="1" applyBorder="1" applyAlignment="1">
      <alignment vertical="center"/>
    </xf>
    <xf numFmtId="0" fontId="8" fillId="0" borderId="23" xfId="1" applyFont="1" applyFill="1" applyBorder="1" applyAlignment="1">
      <alignment horizontal="center" vertical="center"/>
    </xf>
    <xf numFmtId="0" fontId="8" fillId="0" borderId="49" xfId="1" applyFont="1" applyBorder="1" applyAlignment="1">
      <alignment horizontal="center" vertical="center" wrapText="1"/>
    </xf>
    <xf numFmtId="0" fontId="1" fillId="0" borderId="47" xfId="1" applyFont="1" applyBorder="1" applyAlignment="1">
      <alignment vertical="center"/>
    </xf>
    <xf numFmtId="0" fontId="8" fillId="0" borderId="34" xfId="1" applyFont="1" applyBorder="1" applyAlignment="1">
      <alignment horizontal="center" vertical="center" wrapText="1"/>
    </xf>
    <xf numFmtId="0" fontId="8" fillId="0" borderId="40" xfId="1" applyFont="1" applyBorder="1" applyAlignment="1">
      <alignment horizontal="center" vertical="center" wrapText="1"/>
    </xf>
    <xf numFmtId="0" fontId="1" fillId="0" borderId="59" xfId="1" applyFont="1" applyBorder="1" applyAlignment="1">
      <alignment horizontal="center" vertical="center"/>
    </xf>
    <xf numFmtId="0" fontId="1" fillId="0" borderId="60" xfId="1" applyFont="1" applyBorder="1" applyAlignment="1">
      <alignment horizontal="center" vertical="center"/>
    </xf>
    <xf numFmtId="0" fontId="8" fillId="0" borderId="61" xfId="1" applyFont="1" applyBorder="1" applyAlignment="1">
      <alignment horizontal="center" vertical="center"/>
    </xf>
    <xf numFmtId="0" fontId="8" fillId="0" borderId="62" xfId="1" applyFont="1" applyBorder="1" applyAlignment="1">
      <alignment horizontal="center" vertical="center"/>
    </xf>
    <xf numFmtId="0" fontId="8" fillId="0" borderId="63" xfId="1" applyFont="1" applyBorder="1" applyAlignment="1">
      <alignment horizontal="center" vertical="center"/>
    </xf>
    <xf numFmtId="0" fontId="1" fillId="0" borderId="59" xfId="1" applyFont="1" applyBorder="1" applyAlignment="1">
      <alignment horizontal="center" vertical="center" wrapText="1"/>
    </xf>
    <xf numFmtId="0" fontId="1" fillId="0" borderId="0"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64" xfId="1" applyFont="1" applyBorder="1" applyAlignment="1">
      <alignment horizontal="center" vertical="center"/>
    </xf>
    <xf numFmtId="0" fontId="8" fillId="0" borderId="0" xfId="1" applyFont="1" applyBorder="1" applyAlignment="1">
      <alignment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7" fillId="3" borderId="67" xfId="1" applyFont="1" applyFill="1" applyBorder="1" applyProtection="1">
      <alignment vertical="center"/>
      <protection locked="0"/>
    </xf>
    <xf numFmtId="0" fontId="7" fillId="3" borderId="52" xfId="1" applyFont="1" applyFill="1" applyBorder="1" applyProtection="1">
      <alignment vertical="center"/>
      <protection locked="0"/>
    </xf>
    <xf numFmtId="0" fontId="7" fillId="3" borderId="68" xfId="1" applyFont="1" applyFill="1" applyBorder="1" applyProtection="1">
      <alignment vertical="center"/>
      <protection locked="0"/>
    </xf>
    <xf numFmtId="0" fontId="8" fillId="0" borderId="65" xfId="1" applyFont="1" applyBorder="1" applyAlignment="1">
      <alignment horizontal="center" vertical="center"/>
    </xf>
    <xf numFmtId="38" fontId="7" fillId="0" borderId="66" xfId="3" applyFont="1" applyBorder="1">
      <alignment vertical="center"/>
    </xf>
    <xf numFmtId="0" fontId="7" fillId="0" borderId="48" xfId="1" applyFont="1" applyBorder="1">
      <alignment vertical="center"/>
    </xf>
    <xf numFmtId="0" fontId="7" fillId="3" borderId="55" xfId="1" applyFont="1" applyFill="1" applyBorder="1" applyAlignment="1" applyProtection="1">
      <alignment horizontal="center" vertical="center"/>
      <protection locked="0"/>
    </xf>
    <xf numFmtId="0" fontId="8" fillId="0" borderId="57" xfId="1" applyFont="1" applyBorder="1" applyAlignment="1">
      <alignment vertical="center"/>
    </xf>
    <xf numFmtId="178" fontId="7" fillId="0" borderId="55" xfId="1" applyNumberFormat="1" applyFont="1" applyBorder="1" applyAlignment="1">
      <alignment horizontal="center" vertical="center"/>
    </xf>
    <xf numFmtId="0" fontId="26" fillId="0" borderId="0" xfId="1" applyFont="1" applyBorder="1" applyAlignment="1">
      <alignment vertical="center"/>
    </xf>
    <xf numFmtId="0" fontId="26" fillId="0" borderId="0" xfId="1" applyFont="1" applyBorder="1" applyAlignment="1">
      <alignment horizontal="distributed" vertical="center"/>
    </xf>
    <xf numFmtId="0" fontId="7" fillId="0" borderId="0" xfId="1" applyFont="1" applyBorder="1">
      <alignment vertical="center"/>
    </xf>
    <xf numFmtId="0" fontId="7" fillId="0" borderId="0" xfId="1" applyFont="1" applyFill="1" applyBorder="1">
      <alignment vertical="center"/>
    </xf>
    <xf numFmtId="0" fontId="7" fillId="0" borderId="0" xfId="1" applyFont="1" applyFill="1" applyBorder="1" applyAlignment="1">
      <alignment horizontal="center" vertical="center"/>
    </xf>
    <xf numFmtId="38" fontId="7" fillId="0" borderId="0" xfId="3" applyFont="1" applyFill="1" applyBorder="1">
      <alignment vertical="center"/>
    </xf>
    <xf numFmtId="0" fontId="8" fillId="0" borderId="0" xfId="1" applyFont="1" applyFill="1" applyBorder="1" applyAlignment="1">
      <alignment horizontal="center" vertical="center"/>
    </xf>
    <xf numFmtId="0" fontId="1" fillId="0" borderId="0" xfId="1" applyFont="1" applyFill="1" applyBorder="1" applyAlignment="1">
      <alignment vertical="center"/>
    </xf>
    <xf numFmtId="178" fontId="8" fillId="0" borderId="0" xfId="1" applyNumberFormat="1" applyFont="1" applyFill="1" applyBorder="1" applyAlignment="1">
      <alignment horizontal="center" vertical="center"/>
    </xf>
    <xf numFmtId="0" fontId="0" fillId="0" borderId="0" xfId="0" applyBorder="1">
      <alignment vertical="center"/>
    </xf>
    <xf numFmtId="0" fontId="1" fillId="0" borderId="0" xfId="1" applyFont="1" applyBorder="1" applyAlignment="1">
      <alignment horizontal="distributed" vertical="center"/>
    </xf>
    <xf numFmtId="49" fontId="9" fillId="0" borderId="57" xfId="1" applyNumberFormat="1" applyFont="1" applyBorder="1" applyAlignment="1">
      <alignment horizontal="center" vertical="center"/>
    </xf>
    <xf numFmtId="0" fontId="8" fillId="0" borderId="57" xfId="1" applyFont="1" applyBorder="1" applyAlignment="1">
      <alignment horizontal="left" vertical="center"/>
    </xf>
    <xf numFmtId="0" fontId="8" fillId="0" borderId="0" xfId="1" applyFont="1" applyBorder="1">
      <alignment vertical="center"/>
    </xf>
    <xf numFmtId="0" fontId="18" fillId="0" borderId="0" xfId="1" applyFont="1" applyBorder="1">
      <alignment vertical="center"/>
    </xf>
    <xf numFmtId="0" fontId="27" fillId="0" borderId="0" xfId="1" applyFont="1" applyBorder="1">
      <alignment vertical="center"/>
    </xf>
    <xf numFmtId="49" fontId="9" fillId="0" borderId="0" xfId="1" applyNumberFormat="1" applyFont="1" applyBorder="1" applyAlignment="1">
      <alignment horizontal="center" vertical="center"/>
    </xf>
    <xf numFmtId="49" fontId="9" fillId="0" borderId="0" xfId="1" applyNumberFormat="1" applyFont="1" applyFill="1" applyBorder="1" applyAlignment="1">
      <alignment horizontal="center" vertical="center"/>
    </xf>
    <xf numFmtId="0" fontId="18" fillId="0" borderId="0" xfId="1" applyFont="1" applyFill="1" applyBorder="1">
      <alignment vertical="center"/>
    </xf>
    <xf numFmtId="0" fontId="19" fillId="0" borderId="0" xfId="1" applyFont="1" applyFill="1" applyBorder="1" applyAlignment="1">
      <alignment horizontal="center" vertical="center"/>
    </xf>
    <xf numFmtId="0" fontId="20" fillId="0" borderId="0" xfId="1" applyFont="1" applyFill="1" applyBorder="1" applyAlignment="1">
      <alignment vertical="center"/>
    </xf>
    <xf numFmtId="178" fontId="19" fillId="0" borderId="0" xfId="1" applyNumberFormat="1" applyFont="1" applyFill="1" applyBorder="1" applyAlignment="1">
      <alignment horizontal="center" vertical="center"/>
    </xf>
    <xf numFmtId="178" fontId="7" fillId="0" borderId="69" xfId="1" applyNumberFormat="1" applyFont="1" applyBorder="1" applyAlignment="1">
      <alignment vertical="center"/>
    </xf>
    <xf numFmtId="178" fontId="8" fillId="0" borderId="69" xfId="1" applyNumberFormat="1" applyFont="1" applyBorder="1">
      <alignment vertical="center"/>
    </xf>
    <xf numFmtId="49" fontId="7" fillId="0" borderId="69" xfId="1" applyNumberFormat="1" applyFont="1" applyBorder="1" applyAlignment="1">
      <alignment horizontal="center" vertical="center"/>
    </xf>
    <xf numFmtId="0" fontId="8" fillId="0" borderId="69" xfId="1" applyFont="1" applyBorder="1">
      <alignment vertical="center"/>
    </xf>
    <xf numFmtId="177" fontId="7" fillId="0" borderId="69" xfId="1" applyNumberFormat="1" applyFont="1" applyBorder="1">
      <alignment vertical="center"/>
    </xf>
    <xf numFmtId="0" fontId="8" fillId="0" borderId="66" xfId="1" applyFont="1" applyBorder="1">
      <alignment vertical="center"/>
    </xf>
    <xf numFmtId="0" fontId="8" fillId="0" borderId="59" xfId="1" applyFont="1" applyBorder="1" applyAlignment="1">
      <alignment horizontal="center" vertical="center" wrapText="1"/>
    </xf>
    <xf numFmtId="0" fontId="8" fillId="0" borderId="0" xfId="1" applyFont="1" applyFill="1" applyBorder="1" applyAlignment="1">
      <alignment horizontal="left" vertical="center" wrapText="1"/>
    </xf>
    <xf numFmtId="0" fontId="18" fillId="0" borderId="0" xfId="1" applyFont="1" applyFill="1" applyBorder="1" applyAlignment="1">
      <alignment vertical="center"/>
    </xf>
    <xf numFmtId="178" fontId="18" fillId="0" borderId="0" xfId="1" applyNumberFormat="1" applyFont="1" applyFill="1" applyBorder="1">
      <alignment vertical="center"/>
    </xf>
    <xf numFmtId="0" fontId="1" fillId="0" borderId="54" xfId="1" applyFont="1" applyBorder="1" applyAlignment="1">
      <alignment horizontal="distributed" vertical="center"/>
    </xf>
    <xf numFmtId="49" fontId="9" fillId="0" borderId="54" xfId="1" applyNumberFormat="1" applyFont="1" applyBorder="1" applyAlignment="1">
      <alignment horizontal="center" vertical="center"/>
    </xf>
    <xf numFmtId="49" fontId="9" fillId="0" borderId="54" xfId="1" applyNumberFormat="1" applyFont="1" applyFill="1" applyBorder="1" applyAlignment="1">
      <alignment horizontal="center" vertical="center"/>
    </xf>
    <xf numFmtId="0" fontId="18" fillId="0" borderId="54" xfId="1" applyFont="1" applyFill="1" applyBorder="1">
      <alignment vertical="center"/>
    </xf>
    <xf numFmtId="0" fontId="19" fillId="0" borderId="54" xfId="1" applyFont="1" applyFill="1" applyBorder="1" applyAlignment="1">
      <alignment horizontal="center" vertical="center"/>
    </xf>
    <xf numFmtId="178" fontId="19" fillId="0" borderId="54" xfId="1" applyNumberFormat="1" applyFont="1" applyFill="1" applyBorder="1" applyAlignment="1">
      <alignment horizontal="center" vertical="center"/>
    </xf>
    <xf numFmtId="49" fontId="9" fillId="0" borderId="56" xfId="1" applyNumberFormat="1" applyFont="1" applyFill="1" applyBorder="1" applyAlignment="1">
      <alignment horizontal="center" vertical="center"/>
    </xf>
    <xf numFmtId="0" fontId="8" fillId="0" borderId="56" xfId="1" applyFont="1" applyFill="1" applyBorder="1" applyAlignment="1">
      <alignment horizontal="center" vertical="center"/>
    </xf>
    <xf numFmtId="0" fontId="7" fillId="0" borderId="56" xfId="1" applyFont="1" applyFill="1" applyBorder="1">
      <alignment vertical="center"/>
    </xf>
    <xf numFmtId="0" fontId="20" fillId="0" borderId="56" xfId="1" applyFont="1" applyFill="1" applyBorder="1" applyAlignment="1">
      <alignment vertical="center"/>
    </xf>
    <xf numFmtId="0" fontId="1" fillId="0" borderId="0" xfId="1" applyFont="1" applyFill="1" applyBorder="1">
      <alignment vertical="center"/>
    </xf>
    <xf numFmtId="0" fontId="6" fillId="0" borderId="0" xfId="1" applyFont="1" applyFill="1" applyBorder="1" applyAlignment="1">
      <alignment horizontal="left" vertical="center"/>
    </xf>
    <xf numFmtId="0" fontId="8" fillId="0" borderId="0" xfId="1" applyFont="1" applyFill="1" applyBorder="1" applyAlignment="1">
      <alignment horizontal="right" vertical="center"/>
    </xf>
    <xf numFmtId="0" fontId="7" fillId="0" borderId="0" xfId="1" applyFont="1" applyBorder="1" applyAlignment="1">
      <alignment horizontal="center" vertical="center"/>
    </xf>
    <xf numFmtId="38" fontId="7" fillId="0" borderId="0" xfId="3" applyFont="1" applyBorder="1">
      <alignment vertical="center"/>
    </xf>
    <xf numFmtId="0" fontId="8" fillId="2" borderId="0" xfId="1" applyFont="1" applyFill="1" applyBorder="1" applyAlignment="1">
      <alignment horizontal="center" vertical="center"/>
    </xf>
    <xf numFmtId="0" fontId="1" fillId="0" borderId="0" xfId="1" applyFont="1" applyBorder="1" applyAlignment="1">
      <alignment vertical="center"/>
    </xf>
    <xf numFmtId="178" fontId="8" fillId="0" borderId="0" xfId="1" applyNumberFormat="1" applyFont="1" applyBorder="1" applyAlignment="1">
      <alignment horizontal="center" vertical="center"/>
    </xf>
    <xf numFmtId="0" fontId="1" fillId="0" borderId="0" xfId="1" applyFont="1" applyBorder="1" applyAlignment="1">
      <alignment horizontal="center" vertical="center"/>
    </xf>
    <xf numFmtId="0" fontId="8" fillId="0" borderId="0" xfId="1" applyFont="1" applyBorder="1" applyAlignment="1">
      <alignment horizontal="left" vertical="center"/>
    </xf>
    <xf numFmtId="178" fontId="7" fillId="0" borderId="65" xfId="1" applyNumberFormat="1" applyFont="1" applyBorder="1" applyAlignment="1">
      <alignment vertical="center"/>
    </xf>
    <xf numFmtId="0" fontId="8" fillId="0" borderId="69" xfId="1" applyFont="1" applyBorder="1" applyAlignment="1">
      <alignment horizontal="center" vertical="center"/>
    </xf>
    <xf numFmtId="0" fontId="0" fillId="0" borderId="0" xfId="0" applyBorder="1" applyAlignment="1">
      <alignment horizontal="center" vertical="center"/>
    </xf>
    <xf numFmtId="0" fontId="1" fillId="0" borderId="0" xfId="1" applyFont="1" applyBorder="1" applyAlignment="1">
      <alignment horizontal="left" vertical="center"/>
    </xf>
    <xf numFmtId="0" fontId="8" fillId="0" borderId="0" xfId="1" applyFont="1" applyFill="1" applyBorder="1">
      <alignment vertical="center"/>
    </xf>
    <xf numFmtId="0" fontId="1" fillId="0" borderId="0" xfId="1" applyFont="1" applyFill="1" applyBorder="1" applyAlignment="1">
      <alignment horizontal="center" vertical="center"/>
    </xf>
    <xf numFmtId="0" fontId="8" fillId="0" borderId="65" xfId="1" applyFont="1" applyBorder="1" applyAlignment="1">
      <alignment horizontal="center" vertical="center" wrapText="1"/>
    </xf>
    <xf numFmtId="0" fontId="8" fillId="0" borderId="69"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0" xfId="1" applyFont="1" applyBorder="1" applyAlignment="1">
      <alignment horizontal="left" vertical="center" wrapText="1"/>
    </xf>
    <xf numFmtId="0" fontId="8" fillId="0" borderId="0" xfId="1" applyFont="1" applyFill="1" applyBorder="1" applyAlignment="1">
      <alignment horizontal="left" vertical="center" wrapText="1"/>
    </xf>
    <xf numFmtId="0" fontId="0" fillId="0" borderId="0" xfId="0" applyFill="1">
      <alignment vertical="center"/>
    </xf>
    <xf numFmtId="0" fontId="1" fillId="0" borderId="54" xfId="1" applyFont="1" applyBorder="1" applyAlignment="1">
      <alignment horizontal="center" vertical="center"/>
    </xf>
    <xf numFmtId="0" fontId="8" fillId="0" borderId="54" xfId="1" applyFont="1" applyBorder="1" applyAlignment="1">
      <alignment horizontal="center" vertical="center" wrapText="1"/>
    </xf>
    <xf numFmtId="0" fontId="8" fillId="0" borderId="54" xfId="1" applyFont="1" applyBorder="1" applyAlignment="1">
      <alignment horizontal="left" vertical="center" wrapText="1"/>
    </xf>
    <xf numFmtId="0" fontId="8" fillId="0" borderId="54" xfId="1" applyFont="1" applyFill="1" applyBorder="1" applyAlignment="1">
      <alignment horizontal="left" vertical="center" wrapText="1"/>
    </xf>
    <xf numFmtId="0" fontId="0" fillId="0" borderId="54" xfId="0" applyFill="1" applyBorder="1">
      <alignment vertical="center"/>
    </xf>
    <xf numFmtId="0" fontId="18" fillId="0" borderId="54" xfId="1" applyFont="1" applyFill="1" applyBorder="1" applyAlignment="1">
      <alignment vertical="center"/>
    </xf>
    <xf numFmtId="178" fontId="18" fillId="0" borderId="54" xfId="1" applyNumberFormat="1" applyFont="1" applyFill="1" applyBorder="1">
      <alignment vertical="center"/>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0" fontId="18" fillId="0" borderId="0" xfId="1" applyFont="1" applyBorder="1" applyAlignment="1">
      <alignment vertical="center"/>
    </xf>
    <xf numFmtId="178" fontId="18" fillId="0" borderId="0" xfId="1" applyNumberFormat="1" applyFont="1" applyBorder="1">
      <alignment vertical="center"/>
    </xf>
    <xf numFmtId="0" fontId="8" fillId="0" borderId="0" xfId="1" applyFont="1" applyBorder="1" applyAlignment="1">
      <alignment vertical="center" wrapText="1"/>
    </xf>
    <xf numFmtId="0" fontId="28" fillId="0" borderId="0" xfId="1" applyFont="1" applyFill="1" applyBorder="1" applyAlignment="1">
      <alignment horizontal="center" vertical="center" wrapText="1"/>
    </xf>
    <xf numFmtId="0" fontId="1" fillId="0" borderId="57" xfId="1" applyFont="1" applyBorder="1" applyAlignment="1">
      <alignment horizontal="center" vertical="center"/>
    </xf>
    <xf numFmtId="0" fontId="1" fillId="0" borderId="49" xfId="1" applyFont="1" applyBorder="1" applyAlignment="1">
      <alignment horizontal="center" vertical="center"/>
    </xf>
    <xf numFmtId="178" fontId="7" fillId="0" borderId="34" xfId="1" applyNumberFormat="1" applyFont="1" applyBorder="1" applyAlignment="1">
      <alignment vertical="center"/>
    </xf>
    <xf numFmtId="178" fontId="8" fillId="0" borderId="34" xfId="1" applyNumberFormat="1" applyFont="1" applyBorder="1">
      <alignment vertical="center"/>
    </xf>
    <xf numFmtId="49" fontId="7" fillId="0" borderId="70" xfId="1" applyNumberFormat="1" applyFont="1" applyBorder="1" applyAlignment="1">
      <alignment horizontal="center" vertical="center"/>
    </xf>
    <xf numFmtId="0" fontId="8" fillId="0" borderId="70" xfId="1" applyFont="1" applyBorder="1">
      <alignment vertical="center"/>
    </xf>
    <xf numFmtId="177" fontId="7" fillId="0" borderId="34" xfId="1" applyNumberFormat="1" applyFont="1" applyBorder="1">
      <alignment vertical="center"/>
    </xf>
    <xf numFmtId="0" fontId="8" fillId="0" borderId="47" xfId="1" applyFont="1" applyBorder="1">
      <alignment vertical="center"/>
    </xf>
    <xf numFmtId="0" fontId="8" fillId="0" borderId="59" xfId="1" applyFont="1" applyBorder="1" applyAlignment="1">
      <alignment vertical="center" wrapText="1"/>
    </xf>
    <xf numFmtId="0" fontId="8" fillId="0" borderId="0" xfId="1" applyFont="1" applyFill="1" applyBorder="1" applyAlignment="1">
      <alignment vertical="center" wrapText="1"/>
    </xf>
    <xf numFmtId="0" fontId="1" fillId="0" borderId="71" xfId="1" applyFont="1" applyBorder="1" applyAlignment="1">
      <alignment horizontal="center" vertical="center"/>
    </xf>
    <xf numFmtId="0" fontId="1" fillId="0" borderId="72" xfId="1" applyFont="1" applyBorder="1" applyAlignment="1">
      <alignment horizontal="center" vertical="center"/>
    </xf>
    <xf numFmtId="178" fontId="7" fillId="0" borderId="73" xfId="1" applyNumberFormat="1" applyFont="1" applyBorder="1" applyAlignment="1">
      <alignment vertical="center"/>
    </xf>
    <xf numFmtId="178" fontId="8" fillId="0" borderId="74" xfId="1" applyNumberFormat="1" applyFont="1" applyBorder="1">
      <alignment vertical="center"/>
    </xf>
    <xf numFmtId="49" fontId="7" fillId="0" borderId="74" xfId="1" applyNumberFormat="1" applyFont="1" applyBorder="1" applyAlignment="1">
      <alignment horizontal="center" vertical="center"/>
    </xf>
    <xf numFmtId="0" fontId="8" fillId="0" borderId="0" xfId="1" applyFont="1" applyBorder="1" applyAlignment="1">
      <alignment horizontal="center" vertical="center"/>
    </xf>
    <xf numFmtId="177" fontId="7" fillId="0" borderId="74" xfId="1" applyNumberFormat="1" applyFont="1" applyBorder="1">
      <alignment vertical="center"/>
    </xf>
    <xf numFmtId="0" fontId="8" fillId="0" borderId="75" xfId="1" applyFont="1" applyBorder="1">
      <alignment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178" fontId="7" fillId="0" borderId="31" xfId="1" applyNumberFormat="1" applyFont="1" applyBorder="1">
      <alignment vertical="center"/>
    </xf>
    <xf numFmtId="49" fontId="8" fillId="0" borderId="78" xfId="1" applyNumberFormat="1" applyFont="1" applyBorder="1" applyAlignment="1">
      <alignment horizontal="center" vertical="center"/>
    </xf>
    <xf numFmtId="0" fontId="7" fillId="0" borderId="78" xfId="1" applyNumberFormat="1" applyFont="1" applyBorder="1" applyAlignment="1">
      <alignment horizontal="center" vertical="center"/>
    </xf>
    <xf numFmtId="0" fontId="8" fillId="0" borderId="78" xfId="1" applyFont="1" applyBorder="1" applyAlignment="1">
      <alignment horizontal="center" vertical="center"/>
    </xf>
    <xf numFmtId="177" fontId="7" fillId="0" borderId="78" xfId="1" applyNumberFormat="1" applyFont="1" applyBorder="1" applyAlignment="1">
      <alignment vertical="center"/>
    </xf>
    <xf numFmtId="0" fontId="8" fillId="0" borderId="79" xfId="1" applyFont="1" applyBorder="1">
      <alignment vertical="center"/>
    </xf>
    <xf numFmtId="0" fontId="0" fillId="0" borderId="0" xfId="0" applyAlignment="1">
      <alignment horizontal="center" vertical="center"/>
    </xf>
    <xf numFmtId="0" fontId="8" fillId="0" borderId="0" xfId="1" applyFont="1" applyBorder="1" applyAlignment="1">
      <alignment vertical="center"/>
    </xf>
    <xf numFmtId="0" fontId="8" fillId="0" borderId="34" xfId="1" applyFont="1" applyBorder="1" applyAlignment="1">
      <alignment horizontal="left" vertical="center" wrapText="1"/>
    </xf>
    <xf numFmtId="0" fontId="0" fillId="0" borderId="56" xfId="0" applyBorder="1">
      <alignment vertical="center"/>
    </xf>
    <xf numFmtId="0" fontId="8" fillId="0" borderId="0" xfId="1" applyFont="1" applyFill="1" applyBorder="1" applyAlignment="1">
      <alignment vertical="center"/>
    </xf>
    <xf numFmtId="178" fontId="7" fillId="0" borderId="0" xfId="1" applyNumberFormat="1" applyFont="1" applyFill="1" applyBorder="1" applyAlignment="1">
      <alignment horizontal="center" vertical="center"/>
    </xf>
    <xf numFmtId="0" fontId="8" fillId="0" borderId="57" xfId="1" applyFont="1" applyFill="1" applyBorder="1" applyAlignment="1">
      <alignment horizontal="left" vertical="center"/>
    </xf>
    <xf numFmtId="0" fontId="27" fillId="0" borderId="0" xfId="1" applyFont="1" applyFill="1" applyBorder="1">
      <alignment vertical="center"/>
    </xf>
    <xf numFmtId="178" fontId="7" fillId="0" borderId="69" xfId="1" applyNumberFormat="1" applyFont="1" applyFill="1" applyBorder="1" applyAlignment="1">
      <alignment vertical="center"/>
    </xf>
    <xf numFmtId="178" fontId="8" fillId="0" borderId="69" xfId="1" applyNumberFormat="1" applyFont="1" applyFill="1" applyBorder="1">
      <alignment vertical="center"/>
    </xf>
    <xf numFmtId="49" fontId="7" fillId="0" borderId="69" xfId="1" applyNumberFormat="1" applyFont="1" applyFill="1" applyBorder="1" applyAlignment="1">
      <alignment horizontal="center" vertical="center"/>
    </xf>
    <xf numFmtId="0" fontId="8" fillId="0" borderId="69" xfId="1" applyFont="1" applyFill="1" applyBorder="1">
      <alignment vertical="center"/>
    </xf>
    <xf numFmtId="177" fontId="7" fillId="0" borderId="69" xfId="1" applyNumberFormat="1" applyFont="1" applyFill="1" applyBorder="1">
      <alignment vertical="center"/>
    </xf>
    <xf numFmtId="0" fontId="8" fillId="0" borderId="66" xfId="1" applyFont="1" applyFill="1" applyBorder="1">
      <alignment vertical="center"/>
    </xf>
    <xf numFmtId="0" fontId="8" fillId="0" borderId="59" xfId="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xf>
  </cellXfs>
  <cellStyles count="4">
    <cellStyle name="桁区切り" xfId="3" builtinId="6"/>
    <cellStyle name="標準" xfId="0" builtinId="0"/>
    <cellStyle name="標準 2"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N40"/>
  <sheetViews>
    <sheetView tabSelected="1" view="pageBreakPreview" zoomScale="80" zoomScaleNormal="80" zoomScaleSheetLayoutView="80" workbookViewId="0">
      <selection activeCell="R1" sqref="R1:U1"/>
    </sheetView>
  </sheetViews>
  <sheetFormatPr defaultRowHeight="18.75"/>
  <cols>
    <col min="1" max="1" width="11.375" customWidth="1"/>
    <col min="2" max="2" width="5.25" customWidth="1"/>
    <col min="3" max="3" width="14.5" customWidth="1"/>
    <col min="4" max="16" width="9.25" customWidth="1"/>
    <col min="17" max="17" width="13.125" customWidth="1"/>
    <col min="18" max="18" width="13.375" customWidth="1"/>
    <col min="19" max="40" width="6.875" customWidth="1"/>
  </cols>
  <sheetData>
    <row r="1" spans="1:40" ht="29.25" thickBot="1">
      <c r="A1" s="5"/>
      <c r="B1" s="6" t="s">
        <v>0</v>
      </c>
      <c r="C1" s="5"/>
      <c r="D1" s="5"/>
      <c r="E1" s="5"/>
      <c r="F1" s="5"/>
      <c r="G1" s="5"/>
      <c r="H1" s="7"/>
      <c r="I1" s="8"/>
      <c r="J1" s="9"/>
      <c r="K1" s="10"/>
      <c r="L1" s="11" t="s">
        <v>1</v>
      </c>
      <c r="M1" s="8"/>
      <c r="N1" s="12"/>
      <c r="O1" s="12"/>
      <c r="P1" s="99" t="s">
        <v>27</v>
      </c>
      <c r="Q1" s="99"/>
      <c r="R1" s="100"/>
      <c r="S1" s="100"/>
      <c r="T1" s="100"/>
      <c r="U1" s="100"/>
    </row>
    <row r="3" spans="1:40" ht="24" customHeight="1">
      <c r="A3" s="97" t="s">
        <v>3</v>
      </c>
      <c r="C3" s="1"/>
      <c r="D3" s="1"/>
      <c r="E3" s="1"/>
      <c r="F3" s="1"/>
      <c r="G3" s="1"/>
      <c r="H3" s="1"/>
      <c r="I3" s="1"/>
      <c r="J3" s="1"/>
      <c r="K3" s="1"/>
      <c r="L3" s="3"/>
      <c r="M3" s="3"/>
      <c r="N3" s="3"/>
      <c r="O3" s="3"/>
      <c r="P3" s="3"/>
      <c r="Q3" s="3"/>
      <c r="R3" s="1"/>
      <c r="S3" s="1"/>
      <c r="T3" s="1"/>
      <c r="U3" s="4"/>
    </row>
    <row r="5" spans="1:40" s="16" customFormat="1" ht="21" customHeight="1" thickBot="1">
      <c r="A5" s="13" t="s">
        <v>4</v>
      </c>
      <c r="B5" s="14"/>
      <c r="C5" s="14"/>
      <c r="D5" s="14"/>
      <c r="E5" s="14"/>
      <c r="F5" s="14"/>
      <c r="G5" s="15"/>
      <c r="H5" s="15"/>
      <c r="I5" s="15"/>
      <c r="J5" s="15"/>
      <c r="K5" s="15"/>
      <c r="L5" s="15"/>
      <c r="M5" s="15"/>
      <c r="N5" s="15"/>
      <c r="O5" s="15"/>
      <c r="AM5" s="14"/>
      <c r="AN5" s="17"/>
    </row>
    <row r="6" spans="1:40" s="16" customFormat="1" ht="24.95" customHeight="1" thickBot="1">
      <c r="A6" s="108"/>
      <c r="B6" s="109"/>
      <c r="C6" s="110"/>
      <c r="D6" s="44">
        <v>4</v>
      </c>
      <c r="E6" s="45">
        <v>5</v>
      </c>
      <c r="F6" s="46">
        <v>6</v>
      </c>
      <c r="G6" s="46">
        <v>7</v>
      </c>
      <c r="H6" s="46">
        <v>8</v>
      </c>
      <c r="I6" s="46">
        <v>9</v>
      </c>
      <c r="J6" s="46">
        <v>10</v>
      </c>
      <c r="K6" s="46">
        <v>11</v>
      </c>
      <c r="L6" s="46">
        <v>12</v>
      </c>
      <c r="M6" s="46">
        <v>1</v>
      </c>
      <c r="N6" s="46">
        <v>2</v>
      </c>
      <c r="O6" s="46">
        <v>3</v>
      </c>
      <c r="P6" s="47" t="s">
        <v>5</v>
      </c>
      <c r="Q6" s="57" t="s">
        <v>6</v>
      </c>
      <c r="R6" s="61" t="s">
        <v>7</v>
      </c>
      <c r="S6"/>
      <c r="T6"/>
      <c r="U6"/>
    </row>
    <row r="7" spans="1:40" s="16" customFormat="1" ht="21.95" customHeight="1" thickBot="1">
      <c r="A7" s="105" t="s">
        <v>8</v>
      </c>
      <c r="B7" s="106"/>
      <c r="C7" s="107"/>
      <c r="D7" s="87">
        <f t="shared" ref="D7:O7" si="0">SUM(D8,D9,D10,D11,D13,D15)</f>
        <v>0</v>
      </c>
      <c r="E7" s="88">
        <f t="shared" si="0"/>
        <v>0</v>
      </c>
      <c r="F7" s="89">
        <f t="shared" si="0"/>
        <v>0</v>
      </c>
      <c r="G7" s="89">
        <f t="shared" si="0"/>
        <v>0</v>
      </c>
      <c r="H7" s="89">
        <f t="shared" si="0"/>
        <v>0</v>
      </c>
      <c r="I7" s="89">
        <f t="shared" si="0"/>
        <v>0</v>
      </c>
      <c r="J7" s="89">
        <f t="shared" si="0"/>
        <v>0</v>
      </c>
      <c r="K7" s="89">
        <f t="shared" si="0"/>
        <v>0</v>
      </c>
      <c r="L7" s="89">
        <f t="shared" si="0"/>
        <v>0</v>
      </c>
      <c r="M7" s="89">
        <f t="shared" si="0"/>
        <v>0</v>
      </c>
      <c r="N7" s="89">
        <f t="shared" si="0"/>
        <v>0</v>
      </c>
      <c r="O7" s="89">
        <f t="shared" si="0"/>
        <v>0</v>
      </c>
      <c r="P7" s="90">
        <f t="shared" ref="P7:P16" si="1">SUM(D7:O7)</f>
        <v>0</v>
      </c>
      <c r="Q7" s="91" t="e">
        <f>ROUNDUP(P7/P17,1)</f>
        <v>#DIV/0!</v>
      </c>
      <c r="R7" s="92"/>
      <c r="S7"/>
      <c r="T7"/>
      <c r="U7"/>
    </row>
    <row r="8" spans="1:40" s="16" customFormat="1" ht="21.95" customHeight="1">
      <c r="A8" s="103" t="s">
        <v>9</v>
      </c>
      <c r="B8" s="104"/>
      <c r="C8" s="104"/>
      <c r="D8" s="82"/>
      <c r="E8" s="83"/>
      <c r="F8" s="84"/>
      <c r="G8" s="84"/>
      <c r="H8" s="84"/>
      <c r="I8" s="84"/>
      <c r="J8" s="84"/>
      <c r="K8" s="84"/>
      <c r="L8" s="84"/>
      <c r="M8" s="84"/>
      <c r="N8" s="84"/>
      <c r="O8" s="84"/>
      <c r="P8" s="52">
        <f t="shared" si="1"/>
        <v>0</v>
      </c>
      <c r="Q8" s="63" t="e">
        <f t="shared" ref="Q8:Q16" si="2">ROUNDUP(P8/$P$17,1)</f>
        <v>#DIV/0!</v>
      </c>
      <c r="R8" s="64"/>
      <c r="S8"/>
      <c r="T8"/>
      <c r="U8"/>
    </row>
    <row r="9" spans="1:40" s="16" customFormat="1" ht="21.95" customHeight="1">
      <c r="A9" s="101" t="s">
        <v>10</v>
      </c>
      <c r="B9" s="102"/>
      <c r="C9" s="102"/>
      <c r="D9" s="41"/>
      <c r="E9" s="18"/>
      <c r="F9" s="23"/>
      <c r="G9" s="23"/>
      <c r="H9" s="23"/>
      <c r="I9" s="23"/>
      <c r="J9" s="23"/>
      <c r="K9" s="23"/>
      <c r="L9" s="23"/>
      <c r="M9" s="23"/>
      <c r="N9" s="23"/>
      <c r="O9" s="23"/>
      <c r="P9" s="40">
        <f t="shared" si="1"/>
        <v>0</v>
      </c>
      <c r="Q9" s="65" t="e">
        <f t="shared" si="2"/>
        <v>#DIV/0!</v>
      </c>
      <c r="R9" s="59"/>
      <c r="S9"/>
      <c r="T9"/>
      <c r="U9"/>
    </row>
    <row r="10" spans="1:40" s="16" customFormat="1" ht="21.95" customHeight="1">
      <c r="A10" s="101" t="s">
        <v>11</v>
      </c>
      <c r="B10" s="102"/>
      <c r="C10" s="102"/>
      <c r="D10" s="41"/>
      <c r="E10" s="18"/>
      <c r="F10" s="23"/>
      <c r="G10" s="23"/>
      <c r="H10" s="23"/>
      <c r="I10" s="23"/>
      <c r="J10" s="23"/>
      <c r="K10" s="23"/>
      <c r="L10" s="23"/>
      <c r="M10" s="23"/>
      <c r="N10" s="23"/>
      <c r="O10" s="23"/>
      <c r="P10" s="40">
        <f t="shared" si="1"/>
        <v>0</v>
      </c>
      <c r="Q10" s="65" t="e">
        <f t="shared" si="2"/>
        <v>#DIV/0!</v>
      </c>
      <c r="R10" s="59"/>
      <c r="S10"/>
      <c r="T10"/>
      <c r="U10"/>
    </row>
    <row r="11" spans="1:40" s="16" customFormat="1" ht="21.95" customHeight="1">
      <c r="A11" s="111" t="s">
        <v>12</v>
      </c>
      <c r="B11" s="102"/>
      <c r="C11" s="102"/>
      <c r="D11" s="41"/>
      <c r="E11" s="18"/>
      <c r="F11" s="23"/>
      <c r="G11" s="23"/>
      <c r="H11" s="23"/>
      <c r="I11" s="23"/>
      <c r="J11" s="23"/>
      <c r="K11" s="23"/>
      <c r="L11" s="23"/>
      <c r="M11" s="23"/>
      <c r="N11" s="23"/>
      <c r="O11" s="23"/>
      <c r="P11" s="40">
        <f t="shared" si="1"/>
        <v>0</v>
      </c>
      <c r="Q11" s="65" t="e">
        <f t="shared" si="2"/>
        <v>#DIV/0!</v>
      </c>
      <c r="R11" s="59"/>
      <c r="S11"/>
      <c r="T11"/>
      <c r="U11"/>
    </row>
    <row r="12" spans="1:40" s="20" customFormat="1" ht="21.95" customHeight="1">
      <c r="A12" s="36"/>
      <c r="B12" s="112" t="s">
        <v>13</v>
      </c>
      <c r="C12" s="113"/>
      <c r="D12" s="41"/>
      <c r="E12" s="18"/>
      <c r="F12" s="23"/>
      <c r="G12" s="23"/>
      <c r="H12" s="23"/>
      <c r="I12" s="23"/>
      <c r="J12" s="23"/>
      <c r="K12" s="23"/>
      <c r="L12" s="23"/>
      <c r="M12" s="23"/>
      <c r="N12" s="23"/>
      <c r="O12" s="23"/>
      <c r="P12" s="40">
        <f t="shared" si="1"/>
        <v>0</v>
      </c>
      <c r="Q12" s="65" t="e">
        <f t="shared" si="2"/>
        <v>#DIV/0!</v>
      </c>
      <c r="R12" s="60" t="e">
        <f>ROUNDUP($P$12/$P$17,1)</f>
        <v>#DIV/0!</v>
      </c>
      <c r="S12" s="19"/>
      <c r="T12" s="19"/>
      <c r="U12" s="19"/>
    </row>
    <row r="13" spans="1:40" s="16" customFormat="1" ht="21.95" customHeight="1">
      <c r="A13" s="111" t="s">
        <v>14</v>
      </c>
      <c r="B13" s="102"/>
      <c r="C13" s="102"/>
      <c r="D13" s="41"/>
      <c r="E13" s="18"/>
      <c r="F13" s="23"/>
      <c r="G13" s="23"/>
      <c r="H13" s="23"/>
      <c r="I13" s="23"/>
      <c r="J13" s="23"/>
      <c r="K13" s="23"/>
      <c r="L13" s="23"/>
      <c r="M13" s="23"/>
      <c r="N13" s="23"/>
      <c r="O13" s="23"/>
      <c r="P13" s="40">
        <f t="shared" si="1"/>
        <v>0</v>
      </c>
      <c r="Q13" s="65" t="e">
        <f t="shared" si="2"/>
        <v>#DIV/0!</v>
      </c>
      <c r="R13" s="59"/>
      <c r="S13"/>
      <c r="T13"/>
      <c r="U13"/>
    </row>
    <row r="14" spans="1:40" s="20" customFormat="1" ht="21.95" customHeight="1">
      <c r="A14" s="37"/>
      <c r="B14" s="112" t="s">
        <v>15</v>
      </c>
      <c r="C14" s="113"/>
      <c r="D14" s="41"/>
      <c r="E14" s="18"/>
      <c r="F14" s="23"/>
      <c r="G14" s="23"/>
      <c r="H14" s="23"/>
      <c r="I14" s="23"/>
      <c r="J14" s="23"/>
      <c r="K14" s="23"/>
      <c r="L14" s="23"/>
      <c r="M14" s="23"/>
      <c r="N14" s="23"/>
      <c r="O14" s="23"/>
      <c r="P14" s="40">
        <f t="shared" si="1"/>
        <v>0</v>
      </c>
      <c r="Q14" s="65" t="e">
        <f t="shared" si="2"/>
        <v>#DIV/0!</v>
      </c>
      <c r="R14" s="60" t="e">
        <f>ROUNDUP($P$14/$P$17,1)</f>
        <v>#DIV/0!</v>
      </c>
      <c r="S14" s="19"/>
      <c r="T14" s="19"/>
      <c r="U14" s="19"/>
    </row>
    <row r="15" spans="1:40" s="16" customFormat="1" ht="21.95" customHeight="1">
      <c r="A15" s="111" t="s">
        <v>16</v>
      </c>
      <c r="B15" s="102"/>
      <c r="C15" s="102"/>
      <c r="D15" s="41"/>
      <c r="E15" s="18"/>
      <c r="F15" s="23"/>
      <c r="G15" s="23"/>
      <c r="H15" s="23"/>
      <c r="I15" s="23"/>
      <c r="J15" s="23"/>
      <c r="K15" s="23"/>
      <c r="L15" s="23"/>
      <c r="M15" s="23"/>
      <c r="N15" s="23"/>
      <c r="O15" s="23"/>
      <c r="P15" s="40">
        <f t="shared" si="1"/>
        <v>0</v>
      </c>
      <c r="Q15" s="65" t="e">
        <f t="shared" si="2"/>
        <v>#DIV/0!</v>
      </c>
      <c r="R15" s="59"/>
      <c r="S15"/>
      <c r="T15"/>
      <c r="U15"/>
    </row>
    <row r="16" spans="1:40" s="20" customFormat="1" ht="21.95" customHeight="1" thickBot="1">
      <c r="A16" s="55"/>
      <c r="B16" s="119" t="s">
        <v>13</v>
      </c>
      <c r="C16" s="120"/>
      <c r="D16" s="42"/>
      <c r="E16" s="38"/>
      <c r="F16" s="39"/>
      <c r="G16" s="39"/>
      <c r="H16" s="39"/>
      <c r="I16" s="39"/>
      <c r="J16" s="39"/>
      <c r="K16" s="39"/>
      <c r="L16" s="39"/>
      <c r="M16" s="39"/>
      <c r="N16" s="39"/>
      <c r="O16" s="39"/>
      <c r="P16" s="43">
        <f t="shared" si="1"/>
        <v>0</v>
      </c>
      <c r="Q16" s="66" t="e">
        <f t="shared" si="2"/>
        <v>#DIV/0!</v>
      </c>
      <c r="R16" s="67" t="e">
        <f>ROUNDUP($P$16/$P$17,1)</f>
        <v>#DIV/0!</v>
      </c>
      <c r="S16" s="19"/>
      <c r="T16" s="19"/>
      <c r="U16" s="19"/>
    </row>
    <row r="17" spans="1:40" s="16" customFormat="1" ht="21.95" customHeight="1" thickBot="1">
      <c r="A17" s="116" t="s">
        <v>17</v>
      </c>
      <c r="B17" s="117"/>
      <c r="C17" s="118"/>
      <c r="D17" s="48"/>
      <c r="E17" s="49"/>
      <c r="F17" s="50"/>
      <c r="G17" s="50"/>
      <c r="H17" s="50"/>
      <c r="I17" s="50"/>
      <c r="J17" s="50"/>
      <c r="K17" s="50"/>
      <c r="L17" s="50"/>
      <c r="M17" s="50"/>
      <c r="N17" s="50"/>
      <c r="O17" s="50"/>
      <c r="P17" s="51">
        <f>+SUM(D17:O17)</f>
        <v>0</v>
      </c>
      <c r="Q17" s="58"/>
      <c r="R17" s="62"/>
      <c r="S17"/>
      <c r="T17"/>
      <c r="U17"/>
    </row>
    <row r="18" spans="1:40" s="16" customFormat="1" ht="16.899999999999999" customHeight="1">
      <c r="A18" s="21"/>
      <c r="B18" s="21"/>
      <c r="C18" s="21"/>
      <c r="D18"/>
      <c r="E18"/>
      <c r="F18"/>
      <c r="G18"/>
      <c r="H18"/>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22"/>
      <c r="AK18" s="15"/>
      <c r="AL18" s="14"/>
      <c r="AM18" s="14"/>
      <c r="AN18" s="17"/>
    </row>
    <row r="19" spans="1:40" s="16" customFormat="1" ht="18" customHeight="1">
      <c r="A19" s="13" t="s">
        <v>18</v>
      </c>
      <c r="B19" s="15"/>
      <c r="D19" s="15"/>
      <c r="E19" s="15"/>
      <c r="F19" s="15"/>
      <c r="G19" s="15"/>
      <c r="H19" s="15"/>
      <c r="I19" s="15"/>
      <c r="J19" s="15"/>
      <c r="K19" s="15"/>
      <c r="L19" s="15"/>
      <c r="M19" s="15"/>
      <c r="N19" s="15"/>
      <c r="O19" s="15"/>
      <c r="P19" s="15"/>
      <c r="Q19" s="15"/>
      <c r="R19" s="15"/>
      <c r="S19" s="15"/>
      <c r="T19" s="15"/>
      <c r="U19" s="15"/>
      <c r="V19" s="15"/>
      <c r="W19" s="14"/>
      <c r="X19" s="15"/>
      <c r="Y19" s="15"/>
      <c r="Z19" s="15"/>
      <c r="AA19" s="15"/>
      <c r="AB19" s="15"/>
      <c r="AC19" s="15"/>
      <c r="AD19" s="15"/>
      <c r="AE19" s="15"/>
      <c r="AF19" s="15"/>
      <c r="AG19" s="15"/>
      <c r="AH19" s="15"/>
      <c r="AI19" s="15"/>
      <c r="AJ19" s="22"/>
      <c r="AK19" s="15"/>
      <c r="AL19" s="14"/>
      <c r="AM19" s="14"/>
      <c r="AN19" s="17"/>
    </row>
    <row r="20" spans="1:40" s="16" customFormat="1" ht="45" customHeight="1">
      <c r="A20" s="115" t="s">
        <v>19</v>
      </c>
      <c r="B20" s="115"/>
      <c r="C20" s="24" t="s">
        <v>20</v>
      </c>
      <c r="D20" s="26" t="s">
        <v>21</v>
      </c>
      <c r="E20" s="27" t="s">
        <v>22</v>
      </c>
      <c r="F20"/>
      <c r="H20"/>
      <c r="I20"/>
      <c r="J20"/>
      <c r="K20"/>
      <c r="L20"/>
      <c r="N20" s="14"/>
      <c r="O20" s="15"/>
      <c r="P20" s="15"/>
      <c r="Q20" s="15"/>
      <c r="R20" s="15"/>
      <c r="S20" s="15"/>
      <c r="T20" s="15"/>
      <c r="U20" s="15"/>
      <c r="V20" s="15"/>
      <c r="W20" s="15"/>
      <c r="X20" s="15"/>
      <c r="Y20" s="15"/>
      <c r="Z20" s="15"/>
      <c r="AA20" s="22"/>
      <c r="AB20" s="15"/>
      <c r="AC20" s="14"/>
      <c r="AD20" s="14"/>
      <c r="AE20" s="17"/>
    </row>
    <row r="21" spans="1:40" s="16" customFormat="1" ht="18" customHeight="1">
      <c r="A21" s="114" t="s">
        <v>23</v>
      </c>
      <c r="B21" s="114"/>
      <c r="C21" s="24" t="e">
        <f>ROUNDDOWN(IF(Q7&lt;=30,1,1+ROUNDUP((Q7-30)/30,0)),1)</f>
        <v>#DIV/0!</v>
      </c>
      <c r="D21" s="24" t="e">
        <f>ROUNDDOWN(Q7/6,1)</f>
        <v>#DIV/0!</v>
      </c>
      <c r="E21" s="25" t="e">
        <f>ROUNDDOWN($Q$10/9,1)+ROUNDDOWN(($Q$11-$R$12)/6,1)+ROUNDDOWN($R$12/12,1)+ROUNDDOWN(($Q$13-$R$14)/4,1)+ROUNDDOWN($R$14/8,1)+ROUNDDOWN(($Q$15-$R$16)/2.5,1)+ROUNDDOWN($R$16/5,1)</f>
        <v>#DIV/0!</v>
      </c>
      <c r="F21"/>
      <c r="H21"/>
      <c r="I21"/>
      <c r="J21"/>
      <c r="K21"/>
      <c r="L21"/>
      <c r="N21" s="14"/>
      <c r="O21" s="15"/>
      <c r="P21" s="15"/>
      <c r="Q21" s="15"/>
      <c r="R21" s="15"/>
      <c r="S21" s="15"/>
      <c r="T21" s="15"/>
      <c r="U21" s="15"/>
      <c r="V21" s="15"/>
      <c r="W21" s="15"/>
      <c r="X21" s="15"/>
      <c r="Y21" s="15"/>
      <c r="Z21" s="15"/>
      <c r="AA21" s="22"/>
      <c r="AB21" s="15"/>
      <c r="AC21" s="14"/>
      <c r="AD21" s="14"/>
      <c r="AE21" s="17"/>
    </row>
    <row r="24" spans="1:40" ht="19.5" thickBot="1"/>
    <row r="25" spans="1:40">
      <c r="A25" s="35"/>
      <c r="B25" s="35"/>
      <c r="C25" s="35"/>
      <c r="D25" s="35"/>
      <c r="E25" s="35"/>
      <c r="F25" s="35"/>
      <c r="G25" s="35"/>
      <c r="H25" s="35"/>
      <c r="I25" s="35"/>
      <c r="J25" s="35"/>
      <c r="K25" s="35"/>
      <c r="L25" s="35"/>
      <c r="M25" s="35"/>
      <c r="N25" s="35"/>
      <c r="O25" s="35"/>
      <c r="P25" s="35"/>
      <c r="Q25" s="35"/>
      <c r="R25" s="35"/>
      <c r="S25" s="35"/>
      <c r="T25" s="35"/>
      <c r="U25" s="35"/>
    </row>
    <row r="26" spans="1:40" ht="24" customHeight="1">
      <c r="A26" s="98" t="s">
        <v>24</v>
      </c>
      <c r="C26" s="29"/>
      <c r="D26" s="29"/>
      <c r="E26" s="29"/>
      <c r="F26" s="29"/>
      <c r="G26" s="29"/>
      <c r="H26" s="29"/>
      <c r="I26" s="29"/>
      <c r="J26" s="29"/>
      <c r="K26" s="29"/>
      <c r="L26" s="29"/>
      <c r="M26" s="29"/>
      <c r="N26" s="29"/>
      <c r="O26" s="29"/>
      <c r="P26" s="30"/>
      <c r="Q26" s="2"/>
      <c r="R26" s="31"/>
      <c r="S26" s="32"/>
      <c r="T26" s="33"/>
      <c r="U26" s="34"/>
    </row>
    <row r="27" spans="1:40" s="16" customFormat="1" ht="21" customHeight="1" thickBot="1">
      <c r="A27" s="13" t="s">
        <v>4</v>
      </c>
      <c r="B27" s="14"/>
      <c r="C27" s="14"/>
      <c r="D27" s="14"/>
      <c r="E27" s="14"/>
      <c r="F27" s="14"/>
      <c r="G27" s="15"/>
      <c r="H27" s="15"/>
      <c r="I27" s="15"/>
      <c r="J27" s="15"/>
      <c r="K27" s="15"/>
      <c r="L27" s="15"/>
      <c r="M27" s="15"/>
      <c r="N27" s="15"/>
      <c r="O27" s="15"/>
      <c r="AM27" s="14"/>
      <c r="AN27" s="17"/>
    </row>
    <row r="28" spans="1:40" s="16" customFormat="1" ht="24.95" customHeight="1" thickBot="1">
      <c r="A28" s="108"/>
      <c r="B28" s="109"/>
      <c r="C28" s="110"/>
      <c r="D28" s="44">
        <v>4</v>
      </c>
      <c r="E28" s="45">
        <v>5</v>
      </c>
      <c r="F28" s="46">
        <v>6</v>
      </c>
      <c r="G28" s="46">
        <v>7</v>
      </c>
      <c r="H28" s="46">
        <v>8</v>
      </c>
      <c r="I28" s="46">
        <v>9</v>
      </c>
      <c r="J28" s="46">
        <v>10</v>
      </c>
      <c r="K28" s="46">
        <v>11</v>
      </c>
      <c r="L28" s="46">
        <v>12</v>
      </c>
      <c r="M28" s="46">
        <v>1</v>
      </c>
      <c r="N28" s="46">
        <v>2</v>
      </c>
      <c r="O28" s="74">
        <v>3</v>
      </c>
      <c r="P28" s="75" t="s">
        <v>5</v>
      </c>
      <c r="Q28" s="76" t="s">
        <v>6</v>
      </c>
      <c r="R28"/>
      <c r="S28"/>
      <c r="T28"/>
      <c r="U28"/>
      <c r="V28"/>
    </row>
    <row r="29" spans="1:40" s="16" customFormat="1" ht="18" customHeight="1" thickBot="1">
      <c r="A29" s="105" t="s">
        <v>8</v>
      </c>
      <c r="B29" s="106"/>
      <c r="C29" s="107"/>
      <c r="D29" s="94">
        <f>SUM(D30:D35)</f>
        <v>0</v>
      </c>
      <c r="E29" s="95">
        <f t="shared" ref="E29:N29" si="3">SUM(E30:E35)</f>
        <v>0</v>
      </c>
      <c r="F29" s="95">
        <f t="shared" si="3"/>
        <v>0</v>
      </c>
      <c r="G29" s="95">
        <f t="shared" si="3"/>
        <v>0</v>
      </c>
      <c r="H29" s="95">
        <f t="shared" si="3"/>
        <v>0</v>
      </c>
      <c r="I29" s="95">
        <f t="shared" si="3"/>
        <v>0</v>
      </c>
      <c r="J29" s="95">
        <f t="shared" si="3"/>
        <v>0</v>
      </c>
      <c r="K29" s="95">
        <f t="shared" si="3"/>
        <v>0</v>
      </c>
      <c r="L29" s="95">
        <f t="shared" si="3"/>
        <v>0</v>
      </c>
      <c r="M29" s="95">
        <f t="shared" si="3"/>
        <v>0</v>
      </c>
      <c r="N29" s="95">
        <f t="shared" si="3"/>
        <v>0</v>
      </c>
      <c r="O29" s="96">
        <f>SUM(O30:O35)</f>
        <v>0</v>
      </c>
      <c r="P29" s="93">
        <f>SUM(D29:O29)</f>
        <v>0</v>
      </c>
      <c r="Q29" s="79" t="e">
        <f>ROUNDUP(P29/P36,1)</f>
        <v>#DIV/0!</v>
      </c>
      <c r="R29"/>
      <c r="S29"/>
      <c r="T29"/>
      <c r="U29"/>
      <c r="V29"/>
    </row>
    <row r="30" spans="1:40" s="16" customFormat="1" ht="18" customHeight="1">
      <c r="A30" s="80" t="s">
        <v>9</v>
      </c>
      <c r="B30" s="81"/>
      <c r="C30" s="81"/>
      <c r="D30" s="82"/>
      <c r="E30" s="83"/>
      <c r="F30" s="84"/>
      <c r="G30" s="84"/>
      <c r="H30" s="84"/>
      <c r="I30" s="84"/>
      <c r="J30" s="84"/>
      <c r="K30" s="84"/>
      <c r="L30" s="84"/>
      <c r="M30" s="84"/>
      <c r="N30" s="84"/>
      <c r="O30" s="85"/>
      <c r="P30" s="86">
        <f t="shared" ref="P30:P35" si="4">SUM(D30:O30)</f>
        <v>0</v>
      </c>
      <c r="Q30" s="53" t="e">
        <f t="shared" ref="Q30:Q35" si="5">ROUNDUP(P30/$P$36,1)</f>
        <v>#DIV/0!</v>
      </c>
      <c r="R30"/>
      <c r="S30"/>
      <c r="T30"/>
      <c r="U30"/>
      <c r="V30"/>
    </row>
    <row r="31" spans="1:40" s="16" customFormat="1" ht="18" customHeight="1">
      <c r="A31" s="68" t="s">
        <v>10</v>
      </c>
      <c r="B31" s="28"/>
      <c r="C31" s="28"/>
      <c r="D31" s="41"/>
      <c r="E31" s="18"/>
      <c r="F31" s="23"/>
      <c r="G31" s="23"/>
      <c r="H31" s="23"/>
      <c r="I31" s="23"/>
      <c r="J31" s="23"/>
      <c r="K31" s="23"/>
      <c r="L31" s="23"/>
      <c r="M31" s="23"/>
      <c r="N31" s="23"/>
      <c r="O31" s="69"/>
      <c r="P31" s="72">
        <f t="shared" si="4"/>
        <v>0</v>
      </c>
      <c r="Q31" s="54" t="e">
        <f t="shared" si="5"/>
        <v>#DIV/0!</v>
      </c>
      <c r="R31"/>
      <c r="S31"/>
      <c r="T31"/>
      <c r="U31"/>
      <c r="V31"/>
    </row>
    <row r="32" spans="1:40" s="16" customFormat="1" ht="18" customHeight="1">
      <c r="A32" s="68" t="s">
        <v>11</v>
      </c>
      <c r="B32" s="28"/>
      <c r="C32" s="28"/>
      <c r="D32" s="41"/>
      <c r="E32" s="18"/>
      <c r="F32" s="23"/>
      <c r="G32" s="23"/>
      <c r="H32" s="23"/>
      <c r="I32" s="23"/>
      <c r="J32" s="23"/>
      <c r="K32" s="23"/>
      <c r="L32" s="23"/>
      <c r="M32" s="23"/>
      <c r="N32" s="23"/>
      <c r="O32" s="69"/>
      <c r="P32" s="72">
        <f t="shared" si="4"/>
        <v>0</v>
      </c>
      <c r="Q32" s="54" t="e">
        <f t="shared" si="5"/>
        <v>#DIV/0!</v>
      </c>
      <c r="R32"/>
      <c r="S32"/>
      <c r="T32"/>
      <c r="U32"/>
      <c r="V32"/>
    </row>
    <row r="33" spans="1:40" s="16" customFormat="1" ht="18" customHeight="1">
      <c r="A33" s="68" t="s">
        <v>12</v>
      </c>
      <c r="B33" s="28"/>
      <c r="C33" s="28"/>
      <c r="D33" s="41"/>
      <c r="E33" s="18"/>
      <c r="F33" s="23"/>
      <c r="G33" s="23"/>
      <c r="H33" s="23"/>
      <c r="I33" s="23"/>
      <c r="J33" s="23"/>
      <c r="K33" s="23"/>
      <c r="L33" s="23"/>
      <c r="M33" s="23"/>
      <c r="N33" s="23"/>
      <c r="O33" s="69"/>
      <c r="P33" s="72">
        <f t="shared" si="4"/>
        <v>0</v>
      </c>
      <c r="Q33" s="54" t="e">
        <f t="shared" si="5"/>
        <v>#DIV/0!</v>
      </c>
      <c r="R33"/>
      <c r="S33"/>
      <c r="T33"/>
      <c r="U33"/>
      <c r="V33"/>
    </row>
    <row r="34" spans="1:40" s="16" customFormat="1" ht="18" customHeight="1">
      <c r="A34" s="68" t="s">
        <v>14</v>
      </c>
      <c r="B34" s="28"/>
      <c r="C34" s="28"/>
      <c r="D34" s="41"/>
      <c r="E34" s="18"/>
      <c r="F34" s="23"/>
      <c r="G34" s="23"/>
      <c r="H34" s="23"/>
      <c r="I34" s="23"/>
      <c r="J34" s="23"/>
      <c r="K34" s="23"/>
      <c r="L34" s="23"/>
      <c r="M34" s="23"/>
      <c r="N34" s="23"/>
      <c r="O34" s="69"/>
      <c r="P34" s="72">
        <f t="shared" si="4"/>
        <v>0</v>
      </c>
      <c r="Q34" s="54" t="e">
        <f t="shared" si="5"/>
        <v>#DIV/0!</v>
      </c>
      <c r="R34"/>
      <c r="S34"/>
      <c r="T34"/>
      <c r="U34"/>
      <c r="V34"/>
    </row>
    <row r="35" spans="1:40" s="16" customFormat="1" ht="18" customHeight="1" thickBot="1">
      <c r="A35" s="121" t="s">
        <v>16</v>
      </c>
      <c r="B35" s="122"/>
      <c r="C35" s="122"/>
      <c r="D35" s="42"/>
      <c r="E35" s="38"/>
      <c r="F35" s="39"/>
      <c r="G35" s="39"/>
      <c r="H35" s="39"/>
      <c r="I35" s="39"/>
      <c r="J35" s="39"/>
      <c r="K35" s="39"/>
      <c r="L35" s="39"/>
      <c r="M35" s="39"/>
      <c r="N35" s="39"/>
      <c r="O35" s="70"/>
      <c r="P35" s="73">
        <f t="shared" si="4"/>
        <v>0</v>
      </c>
      <c r="Q35" s="56" t="e">
        <f t="shared" si="5"/>
        <v>#DIV/0!</v>
      </c>
      <c r="R35"/>
      <c r="S35"/>
      <c r="T35"/>
      <c r="U35"/>
      <c r="V35"/>
    </row>
    <row r="36" spans="1:40" s="16" customFormat="1" ht="18" customHeight="1" thickBot="1">
      <c r="A36" s="116" t="s">
        <v>17</v>
      </c>
      <c r="B36" s="117"/>
      <c r="C36" s="118"/>
      <c r="D36" s="48"/>
      <c r="E36" s="49"/>
      <c r="F36" s="50"/>
      <c r="G36" s="50"/>
      <c r="H36" s="50"/>
      <c r="I36" s="50"/>
      <c r="J36" s="50"/>
      <c r="K36" s="50"/>
      <c r="L36" s="50"/>
      <c r="M36" s="50"/>
      <c r="N36" s="50"/>
      <c r="O36" s="77"/>
      <c r="P36" s="78">
        <f>+SUM(D36:O36)</f>
        <v>0</v>
      </c>
      <c r="Q36" s="71"/>
      <c r="R36"/>
      <c r="S36"/>
      <c r="T36"/>
      <c r="U36"/>
      <c r="V36"/>
    </row>
    <row r="37" spans="1:40" s="16" customFormat="1" ht="16.899999999999999" customHeight="1">
      <c r="A37" s="21"/>
      <c r="B37" s="21"/>
      <c r="C37" s="21"/>
      <c r="D37"/>
      <c r="E37"/>
      <c r="F37"/>
      <c r="G37"/>
      <c r="H37"/>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22"/>
      <c r="AK37" s="15"/>
      <c r="AL37" s="14"/>
      <c r="AM37" s="14"/>
      <c r="AN37" s="17"/>
    </row>
    <row r="38" spans="1:40" s="16" customFormat="1" ht="18" customHeight="1">
      <c r="A38" s="13" t="s">
        <v>18</v>
      </c>
      <c r="B38" s="15"/>
      <c r="D38" s="15"/>
      <c r="E38" s="15"/>
      <c r="F38" s="15"/>
      <c r="G38" s="15"/>
      <c r="H38" s="15"/>
      <c r="I38" s="15"/>
      <c r="J38" s="15"/>
      <c r="K38" s="15"/>
      <c r="L38" s="15"/>
      <c r="M38" s="15"/>
      <c r="N38" s="15"/>
      <c r="O38" s="15"/>
      <c r="P38" s="15"/>
      <c r="Q38" s="15"/>
      <c r="R38" s="15"/>
      <c r="S38" s="15"/>
      <c r="T38" s="15"/>
      <c r="U38" s="15"/>
      <c r="V38" s="15"/>
      <c r="W38" s="14"/>
      <c r="X38" s="15"/>
      <c r="Y38" s="15"/>
      <c r="Z38" s="15"/>
      <c r="AA38" s="15"/>
      <c r="AB38" s="15"/>
      <c r="AC38" s="15"/>
      <c r="AD38" s="15"/>
      <c r="AE38" s="15"/>
      <c r="AF38" s="15"/>
      <c r="AG38" s="15"/>
      <c r="AH38" s="15"/>
      <c r="AI38" s="15"/>
      <c r="AJ38" s="22"/>
      <c r="AK38" s="15"/>
      <c r="AL38" s="14"/>
      <c r="AM38" s="14"/>
      <c r="AN38" s="17"/>
    </row>
    <row r="39" spans="1:40" s="16" customFormat="1" ht="45" customHeight="1">
      <c r="A39" s="115" t="s">
        <v>19</v>
      </c>
      <c r="B39" s="115"/>
      <c r="C39" s="24" t="s">
        <v>20</v>
      </c>
      <c r="D39" s="26" t="s">
        <v>25</v>
      </c>
      <c r="E39" s="26" t="s">
        <v>26</v>
      </c>
      <c r="F39"/>
      <c r="G39"/>
      <c r="H39"/>
      <c r="I39"/>
      <c r="J39"/>
      <c r="K39"/>
      <c r="L39"/>
      <c r="M39"/>
      <c r="N39"/>
      <c r="O39"/>
      <c r="P39"/>
      <c r="Q39"/>
      <c r="S39" s="14"/>
      <c r="T39" s="15"/>
      <c r="U39" s="15"/>
      <c r="V39" s="15"/>
      <c r="W39" s="15"/>
      <c r="X39" s="15"/>
      <c r="Y39" s="15"/>
      <c r="Z39" s="15"/>
      <c r="AA39" s="15"/>
      <c r="AB39" s="15"/>
      <c r="AC39" s="15"/>
      <c r="AD39" s="15"/>
      <c r="AE39" s="15"/>
      <c r="AF39" s="22"/>
      <c r="AG39" s="15"/>
      <c r="AH39" s="14"/>
      <c r="AI39" s="14"/>
      <c r="AJ39" s="17"/>
    </row>
    <row r="40" spans="1:40" s="16" customFormat="1" ht="18" customHeight="1">
      <c r="A40" s="114" t="s">
        <v>23</v>
      </c>
      <c r="B40" s="114"/>
      <c r="C40" s="24" t="e">
        <f>ROUNDDOWN(IF(Q29&lt;=30,1,1+ROUNDUP((Q29-30)/30,0)),1)</f>
        <v>#DIV/0!</v>
      </c>
      <c r="D40" s="24" t="e">
        <f>ROUNDDOWN(Q29/6,1)</f>
        <v>#DIV/0!</v>
      </c>
      <c r="E40" s="24" t="e">
        <f>ROUNDDOWN(Q29/10,1)</f>
        <v>#DIV/0!</v>
      </c>
      <c r="F40"/>
      <c r="G40"/>
      <c r="H40"/>
      <c r="I40"/>
      <c r="J40"/>
      <c r="K40"/>
      <c r="L40"/>
      <c r="M40"/>
      <c r="N40"/>
      <c r="O40"/>
      <c r="P40"/>
      <c r="Q40"/>
      <c r="S40" s="14"/>
      <c r="T40" s="15"/>
      <c r="U40" s="15"/>
      <c r="V40" s="15"/>
      <c r="W40" s="15"/>
      <c r="X40" s="15"/>
      <c r="Y40" s="15"/>
      <c r="Z40" s="15"/>
      <c r="AA40" s="15"/>
      <c r="AB40" s="15"/>
      <c r="AC40" s="15"/>
      <c r="AD40" s="15"/>
      <c r="AE40" s="15"/>
      <c r="AF40" s="22"/>
      <c r="AG40" s="15"/>
      <c r="AH40" s="14"/>
      <c r="AI40" s="14"/>
      <c r="AJ40" s="17"/>
    </row>
  </sheetData>
  <mergeCells count="22">
    <mergeCell ref="A40:B40"/>
    <mergeCell ref="A29:C29"/>
    <mergeCell ref="A35:C35"/>
    <mergeCell ref="A36:C36"/>
    <mergeCell ref="A39:B39"/>
    <mergeCell ref="A21:B21"/>
    <mergeCell ref="A28:C28"/>
    <mergeCell ref="A20:B20"/>
    <mergeCell ref="A17:C17"/>
    <mergeCell ref="B16:C16"/>
    <mergeCell ref="A15:C15"/>
    <mergeCell ref="B14:C14"/>
    <mergeCell ref="A13:C13"/>
    <mergeCell ref="B12:C12"/>
    <mergeCell ref="A11:C11"/>
    <mergeCell ref="P1:Q1"/>
    <mergeCell ref="R1:U1"/>
    <mergeCell ref="A10:C10"/>
    <mergeCell ref="A9:C9"/>
    <mergeCell ref="A8:C8"/>
    <mergeCell ref="A7:C7"/>
    <mergeCell ref="A6:C6"/>
  </mergeCells>
  <phoneticPr fontId="2"/>
  <dataValidations count="2">
    <dataValidation type="whole" operator="greaterThanOrEqual" allowBlank="1" showInputMessage="1" showErrorMessage="1" sqref="D7:O17 D29:O36">
      <formula1>0</formula1>
    </dataValidation>
    <dataValidation operator="greaterThanOrEqual" allowBlank="1" showInputMessage="1" showErrorMessage="1" sqref="I18:I19 L18:L19 Q7:Q16 P7:P17 R6 R12 R14 R16 I37:I38 L37:L38 Q29:Q35 P29:P36"/>
  </dataValidations>
  <pageMargins left="0.7" right="0.7" top="0.75" bottom="0.75" header="0.3" footer="0.3"/>
  <pageSetup paperSize="9" scale="5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5"/>
  <sheetViews>
    <sheetView view="pageBreakPreview" topLeftCell="A4" zoomScale="70" zoomScaleNormal="70" zoomScaleSheetLayoutView="70" workbookViewId="0"/>
  </sheetViews>
  <sheetFormatPr defaultRowHeight="18.75"/>
  <cols>
    <col min="1" max="1" width="3.625" customWidth="1"/>
    <col min="2" max="2" width="18.625" customWidth="1"/>
    <col min="3" max="3" width="16.625" customWidth="1"/>
    <col min="4" max="4" width="13.625" customWidth="1"/>
    <col min="5" max="15" width="13.5" customWidth="1"/>
    <col min="17" max="17" width="12.625" customWidth="1"/>
    <col min="18" max="18" width="3.625" customWidth="1"/>
    <col min="19" max="19" width="15.625" customWidth="1"/>
    <col min="20" max="20" width="3.625" customWidth="1"/>
    <col min="21" max="21" width="25.625" customWidth="1"/>
  </cols>
  <sheetData>
    <row r="1" spans="1:22" ht="29.25" thickBot="1">
      <c r="A1" s="1"/>
      <c r="B1" s="123" t="s">
        <v>28</v>
      </c>
      <c r="C1" s="124"/>
      <c r="D1" s="124"/>
      <c r="E1" s="124"/>
      <c r="F1" s="124"/>
      <c r="G1" s="124"/>
      <c r="H1" s="125"/>
      <c r="I1" s="126"/>
      <c r="J1" s="127"/>
      <c r="K1" s="128"/>
      <c r="L1" s="129" t="s">
        <v>1</v>
      </c>
      <c r="N1" s="130"/>
      <c r="O1" s="130"/>
      <c r="P1" s="131" t="s">
        <v>2</v>
      </c>
      <c r="Q1" s="131"/>
      <c r="R1" s="132"/>
      <c r="S1" s="132"/>
      <c r="T1" s="132"/>
      <c r="U1" s="132"/>
    </row>
    <row r="2" spans="1:22" ht="24" customHeight="1">
      <c r="A2" s="1"/>
      <c r="B2" s="133" t="s">
        <v>29</v>
      </c>
      <c r="C2" s="134"/>
      <c r="D2" s="134"/>
      <c r="E2" s="134"/>
      <c r="F2" s="134"/>
      <c r="G2" s="134"/>
      <c r="H2" s="134"/>
      <c r="I2" s="134"/>
      <c r="J2" s="135"/>
      <c r="L2" s="136"/>
      <c r="M2" s="136"/>
      <c r="N2" s="136"/>
      <c r="O2" s="136"/>
      <c r="P2" s="136"/>
      <c r="Q2" s="137"/>
      <c r="R2" s="134"/>
      <c r="S2" s="138"/>
      <c r="T2" s="134"/>
      <c r="U2" s="139"/>
    </row>
    <row r="3" spans="1:22" ht="24" customHeight="1">
      <c r="A3" s="1"/>
      <c r="B3" s="140" t="s">
        <v>30</v>
      </c>
      <c r="C3" s="135"/>
      <c r="D3" s="135"/>
      <c r="E3" s="135"/>
      <c r="F3" s="135"/>
      <c r="G3" s="135"/>
      <c r="H3" s="135"/>
      <c r="I3" s="135"/>
      <c r="J3" s="135"/>
      <c r="K3" s="135"/>
      <c r="L3" s="141"/>
      <c r="M3" s="141"/>
      <c r="N3" s="141"/>
      <c r="O3" s="141"/>
      <c r="P3" s="141"/>
      <c r="Q3" s="142"/>
      <c r="R3" s="135"/>
      <c r="S3" s="143"/>
      <c r="T3" s="135"/>
      <c r="U3" s="144"/>
    </row>
    <row r="4" spans="1:22" ht="24" customHeight="1" thickBot="1">
      <c r="A4" s="1"/>
      <c r="B4" s="145"/>
      <c r="C4" s="135"/>
      <c r="D4" s="135"/>
      <c r="E4" s="135"/>
      <c r="F4" s="135"/>
      <c r="G4" s="135"/>
      <c r="H4" s="135"/>
      <c r="I4" s="135"/>
      <c r="J4" s="146"/>
      <c r="K4" s="135"/>
      <c r="L4" s="141"/>
      <c r="M4" s="141"/>
      <c r="N4" s="141"/>
      <c r="O4" s="141"/>
      <c r="P4" s="141"/>
      <c r="Q4" s="141"/>
      <c r="R4" s="135"/>
      <c r="S4" s="135"/>
      <c r="T4" s="135"/>
      <c r="U4" s="144"/>
    </row>
    <row r="5" spans="1:22" ht="34.5">
      <c r="A5" s="1"/>
      <c r="B5" s="147" t="s">
        <v>31</v>
      </c>
      <c r="C5" s="148"/>
      <c r="D5" s="149" t="s">
        <v>32</v>
      </c>
      <c r="E5" s="150"/>
      <c r="F5" s="150"/>
      <c r="G5" s="151"/>
      <c r="H5" s="150"/>
      <c r="I5" s="152"/>
      <c r="J5" s="151"/>
      <c r="K5" s="150"/>
      <c r="L5" s="150"/>
      <c r="M5" s="153" t="s">
        <v>33</v>
      </c>
      <c r="N5" s="150"/>
      <c r="O5" s="152"/>
      <c r="P5" s="154" t="s">
        <v>34</v>
      </c>
      <c r="Q5" s="155"/>
      <c r="R5" s="156"/>
      <c r="S5" s="157" t="s">
        <v>35</v>
      </c>
      <c r="T5" s="156"/>
      <c r="U5" s="157" t="s">
        <v>36</v>
      </c>
    </row>
    <row r="6" spans="1:22" ht="19.5" thickBot="1">
      <c r="A6" s="1"/>
      <c r="B6" s="158"/>
      <c r="C6" s="159"/>
      <c r="D6" s="160" t="s">
        <v>37</v>
      </c>
      <c r="E6" s="161" t="s">
        <v>38</v>
      </c>
      <c r="F6" s="161" t="s">
        <v>39</v>
      </c>
      <c r="G6" s="161" t="s">
        <v>40</v>
      </c>
      <c r="H6" s="161" t="s">
        <v>41</v>
      </c>
      <c r="I6" s="162" t="s">
        <v>42</v>
      </c>
      <c r="J6" s="161" t="s">
        <v>43</v>
      </c>
      <c r="K6" s="161" t="s">
        <v>44</v>
      </c>
      <c r="L6" s="161" t="s">
        <v>45</v>
      </c>
      <c r="M6" s="161" t="s">
        <v>46</v>
      </c>
      <c r="N6" s="161" t="s">
        <v>47</v>
      </c>
      <c r="O6" s="162" t="s">
        <v>48</v>
      </c>
      <c r="P6" s="163" t="s">
        <v>49</v>
      </c>
      <c r="Q6" s="159"/>
      <c r="R6" s="164"/>
      <c r="S6" s="165" t="s">
        <v>50</v>
      </c>
      <c r="T6" s="164"/>
      <c r="U6" s="166" t="s">
        <v>51</v>
      </c>
    </row>
    <row r="7" spans="1:22" ht="24" customHeight="1" thickBot="1">
      <c r="A7" s="167"/>
      <c r="B7" s="168" t="s">
        <v>52</v>
      </c>
      <c r="C7" s="169"/>
      <c r="D7" s="170"/>
      <c r="E7" s="171"/>
      <c r="F7" s="171"/>
      <c r="G7" s="171"/>
      <c r="H7" s="171"/>
      <c r="I7" s="172"/>
      <c r="J7" s="171"/>
      <c r="K7" s="171"/>
      <c r="L7" s="171"/>
      <c r="M7" s="171"/>
      <c r="N7" s="171"/>
      <c r="O7" s="172"/>
      <c r="P7" s="173" t="s">
        <v>53</v>
      </c>
      <c r="Q7" s="174">
        <f>SUM(D7:O7)</f>
        <v>0</v>
      </c>
      <c r="R7" s="175"/>
      <c r="S7" s="176"/>
      <c r="T7" s="177"/>
      <c r="U7" s="178" t="e">
        <f>ROUNDUP(+Q7/S7,1)</f>
        <v>#DIV/0!</v>
      </c>
    </row>
    <row r="8" spans="1:22" ht="24" customHeight="1">
      <c r="A8" s="167"/>
      <c r="B8" s="179"/>
      <c r="C8" s="180"/>
      <c r="D8" s="181"/>
      <c r="E8" s="181"/>
      <c r="F8" s="181"/>
      <c r="G8" s="181"/>
      <c r="H8" s="181"/>
      <c r="I8" s="181"/>
      <c r="J8" s="181"/>
      <c r="K8" s="182"/>
      <c r="L8" s="182"/>
      <c r="M8" s="182"/>
      <c r="N8" s="182"/>
      <c r="O8" s="182"/>
      <c r="P8" s="183"/>
      <c r="Q8" s="184"/>
      <c r="R8" s="182"/>
      <c r="S8" s="185"/>
      <c r="T8" s="186"/>
      <c r="U8" s="187"/>
      <c r="V8" s="188"/>
    </row>
    <row r="9" spans="1:22" ht="24" customHeight="1" thickBot="1">
      <c r="A9" s="167"/>
      <c r="B9" s="189"/>
      <c r="C9" s="190"/>
      <c r="D9" s="191" t="s">
        <v>54</v>
      </c>
      <c r="E9" s="191"/>
      <c r="F9" s="192" t="s">
        <v>55</v>
      </c>
      <c r="G9" s="193"/>
      <c r="H9" s="194" t="s">
        <v>56</v>
      </c>
      <c r="I9" s="193"/>
      <c r="J9" s="195"/>
      <c r="K9" s="196"/>
      <c r="L9" s="196"/>
      <c r="M9" s="196"/>
      <c r="N9" s="196"/>
      <c r="O9" s="196"/>
      <c r="P9" s="185"/>
      <c r="Q9" s="182"/>
      <c r="R9" s="197"/>
      <c r="S9" s="198"/>
      <c r="T9" s="199"/>
      <c r="U9" s="200"/>
      <c r="V9" s="188"/>
    </row>
    <row r="10" spans="1:22" ht="24" customHeight="1" thickBot="1">
      <c r="A10" s="167"/>
      <c r="B10" s="168" t="s">
        <v>57</v>
      </c>
      <c r="C10" s="169"/>
      <c r="D10" s="201" t="e">
        <f>+U7</f>
        <v>#DIV/0!</v>
      </c>
      <c r="E10" s="202" t="s">
        <v>58</v>
      </c>
      <c r="F10" s="203" t="s">
        <v>59</v>
      </c>
      <c r="G10" s="204" t="s">
        <v>60</v>
      </c>
      <c r="H10" s="205" t="e">
        <f>ROUNDUP(+D10/6,1)</f>
        <v>#DIV/0!</v>
      </c>
      <c r="I10" s="206" t="s">
        <v>61</v>
      </c>
      <c r="J10" s="207" t="s">
        <v>62</v>
      </c>
      <c r="K10" s="208" t="s">
        <v>63</v>
      </c>
      <c r="L10" s="208"/>
      <c r="M10" s="208"/>
      <c r="N10" s="208"/>
      <c r="O10" s="208"/>
      <c r="P10" s="208"/>
      <c r="Q10" s="208"/>
      <c r="R10" s="208"/>
      <c r="S10" s="208"/>
      <c r="T10" s="209"/>
      <c r="U10" s="210"/>
    </row>
    <row r="11" spans="1:22" ht="24" customHeight="1">
      <c r="A11" s="167"/>
      <c r="B11" s="211"/>
      <c r="C11" s="212"/>
      <c r="D11" s="212"/>
      <c r="E11" s="212"/>
      <c r="F11" s="212"/>
      <c r="G11" s="212"/>
      <c r="H11" s="212"/>
      <c r="I11" s="212"/>
      <c r="J11" s="212"/>
      <c r="K11" s="213"/>
      <c r="L11" s="213"/>
      <c r="M11" s="196"/>
      <c r="N11" s="196"/>
      <c r="O11" s="196"/>
      <c r="P11" s="185"/>
      <c r="Q11" s="182"/>
      <c r="R11" s="214"/>
      <c r="S11" s="215"/>
      <c r="T11" s="199"/>
      <c r="U11" s="216"/>
      <c r="V11" s="188"/>
    </row>
    <row r="12" spans="1:22" ht="24" customHeight="1">
      <c r="A12" s="167"/>
      <c r="B12" s="189"/>
      <c r="C12" s="195"/>
      <c r="D12" s="195"/>
      <c r="E12" s="195"/>
      <c r="F12" s="195"/>
      <c r="G12" s="195"/>
      <c r="H12" s="195"/>
      <c r="I12" s="195"/>
      <c r="J12" s="195"/>
      <c r="K12" s="196"/>
      <c r="L12" s="196"/>
      <c r="M12" s="217"/>
      <c r="N12" s="217"/>
      <c r="O12" s="217"/>
      <c r="P12" s="218"/>
      <c r="Q12" s="219"/>
      <c r="R12" s="197"/>
      <c r="S12" s="198"/>
      <c r="T12" s="220"/>
      <c r="U12" s="200"/>
      <c r="V12" s="188"/>
    </row>
    <row r="13" spans="1:22" ht="24" customHeight="1">
      <c r="A13" s="167"/>
      <c r="B13" s="140" t="s">
        <v>64</v>
      </c>
      <c r="C13" s="135"/>
      <c r="D13" s="135"/>
      <c r="E13" s="135"/>
      <c r="F13" s="135"/>
      <c r="G13" s="135"/>
      <c r="H13" s="135"/>
      <c r="I13" s="135"/>
      <c r="J13" s="135"/>
      <c r="K13" s="221"/>
      <c r="L13" s="222"/>
      <c r="M13" s="222"/>
      <c r="N13" s="222"/>
      <c r="O13" s="222"/>
      <c r="P13" s="222"/>
      <c r="Q13" s="222"/>
      <c r="R13" s="221"/>
      <c r="S13" s="221"/>
      <c r="T13" s="221"/>
      <c r="U13" s="223"/>
    </row>
    <row r="14" spans="1:22" ht="24" customHeight="1" thickBot="1">
      <c r="A14" s="1"/>
      <c r="B14" s="145"/>
      <c r="C14" s="135"/>
      <c r="D14" s="135"/>
      <c r="E14" s="135"/>
      <c r="F14" s="135"/>
      <c r="G14" s="135"/>
      <c r="H14" s="135"/>
      <c r="I14" s="135"/>
      <c r="J14" s="146"/>
      <c r="K14" s="135"/>
      <c r="L14" s="141"/>
      <c r="M14" s="141"/>
      <c r="N14" s="141"/>
      <c r="O14" s="141"/>
      <c r="P14" s="141"/>
      <c r="Q14" s="141"/>
      <c r="R14" s="135"/>
      <c r="S14" s="135"/>
      <c r="T14" s="135"/>
      <c r="U14" s="144"/>
    </row>
    <row r="15" spans="1:22" ht="34.5">
      <c r="A15" s="1"/>
      <c r="B15" s="147" t="s">
        <v>31</v>
      </c>
      <c r="C15" s="148"/>
      <c r="D15" s="149" t="s">
        <v>65</v>
      </c>
      <c r="E15" s="150"/>
      <c r="F15" s="150"/>
      <c r="G15" s="151"/>
      <c r="H15" s="150"/>
      <c r="I15" s="152"/>
      <c r="J15" s="151"/>
      <c r="K15" s="150"/>
      <c r="L15" s="150"/>
      <c r="M15" s="153" t="s">
        <v>66</v>
      </c>
      <c r="N15" s="150"/>
      <c r="O15" s="152"/>
      <c r="P15" s="154" t="s">
        <v>34</v>
      </c>
      <c r="Q15" s="155"/>
      <c r="R15" s="156"/>
      <c r="S15" s="157" t="s">
        <v>35</v>
      </c>
      <c r="T15" s="156"/>
      <c r="U15" s="157" t="s">
        <v>36</v>
      </c>
    </row>
    <row r="16" spans="1:22" ht="19.5" thickBot="1">
      <c r="A16" s="1"/>
      <c r="B16" s="158"/>
      <c r="C16" s="159"/>
      <c r="D16" s="160" t="s">
        <v>37</v>
      </c>
      <c r="E16" s="161" t="s">
        <v>38</v>
      </c>
      <c r="F16" s="161" t="s">
        <v>39</v>
      </c>
      <c r="G16" s="161" t="s">
        <v>40</v>
      </c>
      <c r="H16" s="161" t="s">
        <v>41</v>
      </c>
      <c r="I16" s="162" t="s">
        <v>42</v>
      </c>
      <c r="J16" s="161" t="s">
        <v>43</v>
      </c>
      <c r="K16" s="161" t="s">
        <v>44</v>
      </c>
      <c r="L16" s="161" t="s">
        <v>45</v>
      </c>
      <c r="M16" s="161" t="s">
        <v>46</v>
      </c>
      <c r="N16" s="161" t="s">
        <v>47</v>
      </c>
      <c r="O16" s="162" t="s">
        <v>48</v>
      </c>
      <c r="P16" s="163" t="s">
        <v>49</v>
      </c>
      <c r="Q16" s="159"/>
      <c r="R16" s="164"/>
      <c r="S16" s="165" t="s">
        <v>50</v>
      </c>
      <c r="T16" s="164"/>
      <c r="U16" s="166" t="s">
        <v>51</v>
      </c>
    </row>
    <row r="17" spans="2:22" ht="24" customHeight="1" thickBot="1">
      <c r="B17" s="168" t="s">
        <v>52</v>
      </c>
      <c r="C17" s="169"/>
      <c r="D17" s="170"/>
      <c r="E17" s="171"/>
      <c r="F17" s="171"/>
      <c r="G17" s="171"/>
      <c r="H17" s="171"/>
      <c r="I17" s="172"/>
      <c r="J17" s="171"/>
      <c r="K17" s="171"/>
      <c r="L17" s="171"/>
      <c r="M17" s="171"/>
      <c r="N17" s="171"/>
      <c r="O17" s="172"/>
      <c r="P17" s="173" t="s">
        <v>53</v>
      </c>
      <c r="Q17" s="174">
        <f>SUM(D17:O17)</f>
        <v>0</v>
      </c>
      <c r="R17" s="175"/>
      <c r="S17" s="176"/>
      <c r="T17" s="177"/>
      <c r="U17" s="178" t="e">
        <f>ROUNDUP(+Q17/S17,1)</f>
        <v>#DIV/0!</v>
      </c>
    </row>
    <row r="18" spans="2:22" ht="24" customHeight="1">
      <c r="B18" s="179"/>
      <c r="C18" s="180"/>
      <c r="D18" s="181"/>
      <c r="E18" s="181"/>
      <c r="F18" s="181"/>
      <c r="G18" s="181"/>
      <c r="H18" s="181"/>
      <c r="I18" s="181"/>
      <c r="J18" s="181"/>
      <c r="K18" s="181"/>
      <c r="L18" s="181"/>
      <c r="M18" s="181"/>
      <c r="N18" s="181"/>
      <c r="O18" s="181"/>
      <c r="P18" s="224"/>
      <c r="Q18" s="225"/>
      <c r="R18" s="181"/>
      <c r="S18" s="226"/>
      <c r="T18" s="227"/>
      <c r="U18" s="228"/>
      <c r="V18" s="188"/>
    </row>
    <row r="19" spans="2:22" ht="24" customHeight="1" thickBot="1">
      <c r="B19" s="229"/>
      <c r="C19" s="229"/>
      <c r="D19" s="230" t="s">
        <v>54</v>
      </c>
      <c r="E19" s="230"/>
      <c r="F19" s="192" t="s">
        <v>55</v>
      </c>
      <c r="G19" s="193"/>
      <c r="H19" s="194" t="s">
        <v>56</v>
      </c>
      <c r="I19" s="193"/>
      <c r="J19" s="195"/>
      <c r="K19" s="196"/>
      <c r="L19" s="196"/>
      <c r="M19" s="196"/>
      <c r="N19" s="196"/>
      <c r="O19" s="196"/>
      <c r="P19" s="185"/>
      <c r="Q19" s="182"/>
      <c r="R19" s="197"/>
      <c r="S19" s="198"/>
      <c r="T19" s="199"/>
      <c r="U19" s="200"/>
      <c r="V19" s="188"/>
    </row>
    <row r="20" spans="2:22" ht="24" customHeight="1" thickBot="1">
      <c r="B20" s="168" t="s">
        <v>67</v>
      </c>
      <c r="C20" s="169"/>
      <c r="D20" s="231" t="e">
        <f>+U17</f>
        <v>#DIV/0!</v>
      </c>
      <c r="E20" s="202" t="s">
        <v>58</v>
      </c>
      <c r="F20" s="203" t="s">
        <v>68</v>
      </c>
      <c r="G20" s="232" t="s">
        <v>69</v>
      </c>
      <c r="H20" s="205" t="e">
        <f>ROUNDUP(+D20/10,1)</f>
        <v>#DIV/0!</v>
      </c>
      <c r="I20" s="206" t="s">
        <v>70</v>
      </c>
      <c r="J20" s="207" t="s">
        <v>62</v>
      </c>
      <c r="K20" s="208" t="s">
        <v>63</v>
      </c>
      <c r="L20" s="208"/>
      <c r="M20" s="208"/>
      <c r="N20" s="208"/>
      <c r="O20" s="208"/>
      <c r="P20" s="208"/>
      <c r="Q20" s="208"/>
      <c r="R20" s="208"/>
      <c r="S20" s="208"/>
      <c r="T20" s="209"/>
      <c r="U20" s="210"/>
    </row>
    <row r="21" spans="2:22" ht="24" customHeight="1" thickBot="1">
      <c r="B21" s="233"/>
      <c r="C21" s="233"/>
      <c r="D21" s="234"/>
      <c r="E21" s="234"/>
      <c r="F21" s="234"/>
      <c r="G21" s="234"/>
      <c r="H21" s="234"/>
      <c r="I21" s="234"/>
      <c r="J21" s="192"/>
      <c r="K21" s="235"/>
      <c r="L21" s="235"/>
      <c r="M21" s="235"/>
      <c r="N21" s="235"/>
      <c r="O21" s="235"/>
      <c r="P21" s="185"/>
      <c r="Q21" s="235"/>
      <c r="R21" s="197"/>
      <c r="S21" s="236"/>
      <c r="T21" s="209"/>
      <c r="U21" s="210"/>
    </row>
    <row r="22" spans="2:22" ht="24" customHeight="1" thickBot="1">
      <c r="B22" s="168" t="s">
        <v>71</v>
      </c>
      <c r="C22" s="169"/>
      <c r="D22" s="237" t="s">
        <v>72</v>
      </c>
      <c r="E22" s="238"/>
      <c r="F22" s="238"/>
      <c r="G22" s="238"/>
      <c r="H22" s="238"/>
      <c r="I22" s="239"/>
      <c r="J22" s="240"/>
      <c r="K22" s="241"/>
      <c r="L22" s="241"/>
      <c r="M22" s="242"/>
      <c r="N22" s="242"/>
      <c r="O22" s="242"/>
      <c r="P22" s="242"/>
      <c r="Q22" s="242"/>
      <c r="R22" s="242"/>
      <c r="S22" s="242"/>
      <c r="T22" s="209"/>
      <c r="U22" s="210"/>
    </row>
    <row r="23" spans="2:22" ht="24" customHeight="1">
      <c r="B23" s="243"/>
      <c r="C23" s="243"/>
      <c r="D23" s="244"/>
      <c r="E23" s="244"/>
      <c r="F23" s="244"/>
      <c r="G23" s="244"/>
      <c r="H23" s="244"/>
      <c r="I23" s="244"/>
      <c r="J23" s="245"/>
      <c r="K23" s="246"/>
      <c r="L23" s="246"/>
      <c r="M23" s="247"/>
      <c r="N23" s="247"/>
      <c r="O23" s="247"/>
      <c r="P23" s="247"/>
      <c r="Q23" s="247"/>
      <c r="R23" s="247"/>
      <c r="S23" s="247"/>
      <c r="T23" s="248"/>
      <c r="U23" s="249"/>
    </row>
    <row r="24" spans="2:22" ht="24" customHeight="1">
      <c r="B24" s="250"/>
      <c r="C24" s="250"/>
      <c r="D24" s="251"/>
      <c r="E24" s="251"/>
      <c r="F24" s="251"/>
      <c r="G24" s="251"/>
      <c r="H24" s="251"/>
      <c r="I24" s="251"/>
      <c r="J24" s="240"/>
      <c r="K24" s="240"/>
      <c r="L24" s="240"/>
      <c r="M24" s="188"/>
      <c r="N24" s="188"/>
      <c r="O24" s="188"/>
      <c r="P24" s="188"/>
      <c r="Q24" s="188"/>
      <c r="R24" s="188"/>
      <c r="S24" s="188"/>
      <c r="T24" s="252"/>
      <c r="U24" s="253"/>
    </row>
    <row r="25" spans="2:22" ht="24" customHeight="1">
      <c r="B25" s="140" t="s">
        <v>73</v>
      </c>
      <c r="C25" s="250"/>
      <c r="D25" s="251"/>
      <c r="E25" s="251"/>
      <c r="F25" s="251"/>
      <c r="G25" s="251"/>
      <c r="H25" s="251"/>
      <c r="I25" s="251"/>
      <c r="J25" s="254" t="s">
        <v>74</v>
      </c>
      <c r="K25" s="255" t="s">
        <v>75</v>
      </c>
      <c r="L25" s="255"/>
      <c r="M25" s="255"/>
      <c r="N25" s="255"/>
      <c r="O25" s="255"/>
      <c r="P25" s="255"/>
      <c r="Q25" s="255"/>
      <c r="R25" s="255"/>
      <c r="S25" s="255"/>
      <c r="T25" s="255"/>
      <c r="U25" s="255"/>
    </row>
    <row r="26" spans="2:22" ht="24" customHeight="1">
      <c r="B26" s="250"/>
      <c r="C26" s="250"/>
      <c r="D26" s="251"/>
      <c r="E26" s="251"/>
      <c r="F26" s="251"/>
      <c r="G26" s="251"/>
      <c r="H26" s="251"/>
      <c r="I26" s="251"/>
      <c r="J26" s="240"/>
      <c r="K26" s="241"/>
      <c r="L26" s="241"/>
      <c r="M26" s="242"/>
      <c r="N26" s="242"/>
      <c r="O26" s="242"/>
      <c r="P26" s="242"/>
      <c r="Q26" s="242"/>
      <c r="R26" s="242"/>
      <c r="S26" s="242"/>
      <c r="T26" s="209"/>
      <c r="U26" s="210"/>
    </row>
    <row r="27" spans="2:22" ht="24" customHeight="1" thickBot="1">
      <c r="B27" s="256"/>
      <c r="C27" s="256"/>
      <c r="D27" s="191" t="s">
        <v>54</v>
      </c>
      <c r="E27" s="191"/>
      <c r="F27" s="192" t="s">
        <v>55</v>
      </c>
      <c r="G27" s="193"/>
      <c r="H27" s="194" t="s">
        <v>56</v>
      </c>
      <c r="I27" s="193"/>
      <c r="J27" s="195"/>
      <c r="K27" s="196"/>
      <c r="L27" s="196"/>
      <c r="M27" s="196"/>
      <c r="N27" s="196"/>
      <c r="O27" s="196"/>
      <c r="P27" s="185"/>
      <c r="Q27" s="182"/>
      <c r="R27" s="197"/>
      <c r="S27" s="198"/>
      <c r="T27" s="199"/>
      <c r="U27" s="200"/>
      <c r="V27" s="188"/>
    </row>
    <row r="28" spans="2:22" ht="24" customHeight="1">
      <c r="B28" s="257" t="s">
        <v>76</v>
      </c>
      <c r="C28" s="148"/>
      <c r="D28" s="258" t="e">
        <f>+U7</f>
        <v>#DIV/0!</v>
      </c>
      <c r="E28" s="259" t="s">
        <v>58</v>
      </c>
      <c r="F28" s="260" t="s">
        <v>59</v>
      </c>
      <c r="G28" s="261" t="s">
        <v>60</v>
      </c>
      <c r="H28" s="262" t="e">
        <f>ROUNDUP(+D28/6,1)</f>
        <v>#DIV/0!</v>
      </c>
      <c r="I28" s="263" t="s">
        <v>61</v>
      </c>
      <c r="J28" s="264"/>
      <c r="K28" s="242"/>
      <c r="L28" s="265"/>
      <c r="M28" s="265"/>
      <c r="N28" s="265"/>
      <c r="O28" s="265"/>
      <c r="P28" s="265"/>
      <c r="Q28" s="265"/>
      <c r="R28" s="265"/>
      <c r="S28" s="265"/>
      <c r="T28" s="209"/>
      <c r="U28" s="210"/>
    </row>
    <row r="29" spans="2:22" ht="24" customHeight="1" thickBot="1">
      <c r="B29" s="266" t="s">
        <v>67</v>
      </c>
      <c r="C29" s="267"/>
      <c r="D29" s="268" t="e">
        <f>+U17</f>
        <v>#DIV/0!</v>
      </c>
      <c r="E29" s="269" t="s">
        <v>58</v>
      </c>
      <c r="F29" s="270" t="s">
        <v>68</v>
      </c>
      <c r="G29" s="271" t="s">
        <v>69</v>
      </c>
      <c r="H29" s="272" t="e">
        <f>ROUNDUP(+D29/10,1)</f>
        <v>#DIV/0!</v>
      </c>
      <c r="I29" s="273" t="s">
        <v>70</v>
      </c>
      <c r="J29" s="264"/>
      <c r="K29" s="265"/>
      <c r="L29" s="265"/>
      <c r="M29" s="265"/>
      <c r="N29" s="265"/>
      <c r="O29" s="265"/>
      <c r="P29" s="265"/>
      <c r="Q29" s="265"/>
      <c r="R29" s="265"/>
      <c r="S29" s="265"/>
      <c r="T29" s="209"/>
      <c r="U29" s="210"/>
    </row>
    <row r="30" spans="2:22" ht="24" customHeight="1" thickTop="1" thickBot="1">
      <c r="B30" s="274" t="s">
        <v>77</v>
      </c>
      <c r="C30" s="275"/>
      <c r="D30" s="276" t="e">
        <f>+H28</f>
        <v>#DIV/0!</v>
      </c>
      <c r="E30" s="277" t="s">
        <v>78</v>
      </c>
      <c r="F30" s="278" t="e">
        <f>+H29</f>
        <v>#DIV/0!</v>
      </c>
      <c r="G30" s="279" t="s">
        <v>69</v>
      </c>
      <c r="H30" s="280" t="e">
        <f>+D30+F30</f>
        <v>#DIV/0!</v>
      </c>
      <c r="I30" s="281" t="s">
        <v>79</v>
      </c>
      <c r="J30" s="282" t="s">
        <v>62</v>
      </c>
      <c r="K30" s="283" t="s">
        <v>63</v>
      </c>
      <c r="L30" s="283"/>
      <c r="M30" s="283"/>
      <c r="N30" s="283"/>
      <c r="O30" s="283"/>
      <c r="P30" s="283"/>
      <c r="Q30" s="283"/>
      <c r="R30" s="193"/>
      <c r="S30" s="250"/>
      <c r="T30" s="252"/>
      <c r="U30" s="253"/>
    </row>
    <row r="31" spans="2:22" ht="24" customHeight="1">
      <c r="B31" s="284" t="s">
        <v>80</v>
      </c>
      <c r="C31" s="284"/>
      <c r="D31" s="284"/>
      <c r="E31" s="284"/>
      <c r="F31" s="284"/>
      <c r="G31" s="284"/>
      <c r="H31" s="284"/>
      <c r="I31" s="284"/>
      <c r="J31" s="192"/>
      <c r="K31" s="192"/>
      <c r="L31" s="192"/>
      <c r="M31" s="192"/>
      <c r="N31" s="192"/>
      <c r="O31" s="192"/>
      <c r="P31" s="271"/>
      <c r="Q31" s="192"/>
      <c r="R31" s="193"/>
      <c r="S31" s="250"/>
      <c r="T31" s="252"/>
      <c r="U31" s="253"/>
    </row>
    <row r="32" spans="2:22" ht="24" customHeight="1" thickBot="1">
      <c r="B32" s="240"/>
      <c r="C32" s="240"/>
      <c r="D32" s="240"/>
      <c r="E32" s="240"/>
      <c r="F32" s="240"/>
      <c r="G32" s="240"/>
      <c r="H32" s="240"/>
      <c r="I32" s="240"/>
      <c r="J32" s="192"/>
      <c r="K32" s="192"/>
      <c r="L32" s="192"/>
      <c r="M32" s="192"/>
      <c r="N32" s="192"/>
      <c r="O32" s="192"/>
      <c r="P32" s="271"/>
      <c r="Q32" s="192"/>
      <c r="R32" s="193"/>
      <c r="S32" s="250"/>
      <c r="T32" s="252"/>
      <c r="U32" s="253"/>
    </row>
    <row r="33" spans="1:22" ht="24" customHeight="1" thickBot="1">
      <c r="B33" s="168" t="s">
        <v>71</v>
      </c>
      <c r="C33" s="169"/>
      <c r="D33" s="237" t="s">
        <v>72</v>
      </c>
      <c r="E33" s="238"/>
      <c r="F33" s="238"/>
      <c r="G33" s="238"/>
      <c r="H33" s="238"/>
      <c r="I33" s="239"/>
      <c r="J33" s="240"/>
      <c r="K33" s="240"/>
      <c r="L33" s="240"/>
      <c r="T33" s="252"/>
      <c r="U33" s="253"/>
    </row>
    <row r="34" spans="1:22" ht="24" customHeight="1">
      <c r="B34" s="234"/>
      <c r="C34" s="126"/>
      <c r="D34" s="126"/>
      <c r="E34" s="126"/>
      <c r="F34" s="126"/>
      <c r="G34" s="126"/>
      <c r="H34" s="126"/>
      <c r="I34" s="126"/>
      <c r="J34" s="126"/>
      <c r="K34" s="126"/>
      <c r="L34" s="126"/>
      <c r="M34" s="126"/>
      <c r="N34" s="126"/>
      <c r="O34" s="126"/>
      <c r="P34" s="126"/>
      <c r="Q34" s="126"/>
      <c r="R34" s="126"/>
      <c r="S34" s="126"/>
      <c r="T34" s="126"/>
      <c r="U34" s="126"/>
    </row>
    <row r="35" spans="1:22" ht="24" customHeight="1">
      <c r="B35" s="285"/>
    </row>
    <row r="36" spans="1:22" ht="24" customHeight="1">
      <c r="B36" s="140" t="s">
        <v>81</v>
      </c>
    </row>
    <row r="37" spans="1:22" ht="24" customHeight="1" thickBot="1"/>
    <row r="38" spans="1:22" ht="34.5">
      <c r="A38" s="1"/>
      <c r="B38" s="147" t="s">
        <v>31</v>
      </c>
      <c r="C38" s="148"/>
      <c r="D38" s="149" t="s">
        <v>65</v>
      </c>
      <c r="E38" s="150"/>
      <c r="F38" s="150"/>
      <c r="G38" s="151"/>
      <c r="H38" s="150"/>
      <c r="I38" s="152"/>
      <c r="J38" s="151"/>
      <c r="K38" s="150"/>
      <c r="L38" s="150"/>
      <c r="M38" s="153" t="s">
        <v>66</v>
      </c>
      <c r="N38" s="150"/>
      <c r="O38" s="152"/>
      <c r="P38" s="154" t="s">
        <v>34</v>
      </c>
      <c r="Q38" s="155"/>
      <c r="R38" s="156"/>
      <c r="S38" s="157" t="s">
        <v>35</v>
      </c>
      <c r="T38" s="156"/>
      <c r="U38" s="157" t="s">
        <v>36</v>
      </c>
    </row>
    <row r="39" spans="1:22" ht="19.5" thickBot="1">
      <c r="A39" s="1"/>
      <c r="B39" s="158"/>
      <c r="C39" s="159"/>
      <c r="D39" s="160" t="s">
        <v>37</v>
      </c>
      <c r="E39" s="161" t="s">
        <v>38</v>
      </c>
      <c r="F39" s="161" t="s">
        <v>39</v>
      </c>
      <c r="G39" s="161" t="s">
        <v>40</v>
      </c>
      <c r="H39" s="161" t="s">
        <v>41</v>
      </c>
      <c r="I39" s="162" t="s">
        <v>42</v>
      </c>
      <c r="J39" s="161" t="s">
        <v>43</v>
      </c>
      <c r="K39" s="161" t="s">
        <v>44</v>
      </c>
      <c r="L39" s="161" t="s">
        <v>45</v>
      </c>
      <c r="M39" s="161" t="s">
        <v>46</v>
      </c>
      <c r="N39" s="161" t="s">
        <v>47</v>
      </c>
      <c r="O39" s="162" t="s">
        <v>48</v>
      </c>
      <c r="P39" s="163" t="s">
        <v>49</v>
      </c>
      <c r="Q39" s="159"/>
      <c r="R39" s="164"/>
      <c r="S39" s="165" t="s">
        <v>50</v>
      </c>
      <c r="T39" s="164"/>
      <c r="U39" s="166" t="s">
        <v>51</v>
      </c>
    </row>
    <row r="40" spans="1:22" ht="24" customHeight="1" thickBot="1">
      <c r="B40" s="168" t="s">
        <v>52</v>
      </c>
      <c r="C40" s="169"/>
      <c r="D40" s="170"/>
      <c r="E40" s="171"/>
      <c r="F40" s="171"/>
      <c r="G40" s="171"/>
      <c r="H40" s="171"/>
      <c r="I40" s="172"/>
      <c r="J40" s="171"/>
      <c r="K40" s="171"/>
      <c r="L40" s="171"/>
      <c r="M40" s="171"/>
      <c r="N40" s="171"/>
      <c r="O40" s="172"/>
      <c r="P40" s="173" t="s">
        <v>53</v>
      </c>
      <c r="Q40" s="174">
        <f>SUM(D40:O40)</f>
        <v>0</v>
      </c>
      <c r="R40" s="175"/>
      <c r="S40" s="176"/>
      <c r="T40" s="177"/>
      <c r="U40" s="178" t="e">
        <f>ROUNDUP(+Q40/S40,1)</f>
        <v>#DIV/0!</v>
      </c>
    </row>
    <row r="41" spans="1:22" ht="24" customHeight="1">
      <c r="B41" s="250"/>
      <c r="C41" s="250"/>
      <c r="D41" s="182"/>
      <c r="E41" s="182"/>
      <c r="F41" s="182"/>
      <c r="G41" s="182"/>
      <c r="H41" s="182"/>
      <c r="I41" s="182"/>
      <c r="J41" s="182"/>
      <c r="K41" s="182"/>
      <c r="L41" s="182"/>
      <c r="M41" s="182"/>
      <c r="N41" s="182"/>
      <c r="O41" s="182"/>
      <c r="P41" s="185"/>
      <c r="Q41" s="184"/>
      <c r="R41" s="182"/>
      <c r="S41" s="183"/>
      <c r="T41" s="286"/>
      <c r="U41" s="287"/>
    </row>
    <row r="42" spans="1:22" ht="24" customHeight="1" thickBot="1">
      <c r="B42" s="256"/>
      <c r="C42" s="256"/>
      <c r="D42" s="288" t="s">
        <v>54</v>
      </c>
      <c r="E42" s="288"/>
      <c r="F42" s="235" t="s">
        <v>55</v>
      </c>
      <c r="G42" s="197"/>
      <c r="H42" s="289" t="s">
        <v>56</v>
      </c>
      <c r="I42" s="197"/>
      <c r="J42" s="196"/>
      <c r="K42" s="196"/>
      <c r="L42" s="196"/>
      <c r="M42" s="196"/>
      <c r="N42" s="196"/>
      <c r="O42" s="196"/>
      <c r="P42" s="185"/>
      <c r="Q42" s="182"/>
      <c r="R42" s="197"/>
      <c r="S42" s="198"/>
      <c r="T42" s="199"/>
      <c r="U42" s="200"/>
      <c r="V42" s="188"/>
    </row>
    <row r="43" spans="1:22" ht="24" customHeight="1" thickBot="1">
      <c r="B43" s="168" t="s">
        <v>82</v>
      </c>
      <c r="C43" s="169"/>
      <c r="D43" s="290" t="e">
        <f>+U40</f>
        <v>#DIV/0!</v>
      </c>
      <c r="E43" s="291" t="s">
        <v>58</v>
      </c>
      <c r="F43" s="292" t="s">
        <v>59</v>
      </c>
      <c r="G43" s="293" t="s">
        <v>60</v>
      </c>
      <c r="H43" s="294" t="e">
        <f>ROUNDUP(+D43/6,1)</f>
        <v>#DIV/0!</v>
      </c>
      <c r="I43" s="295" t="s">
        <v>79</v>
      </c>
      <c r="J43" s="296" t="s">
        <v>62</v>
      </c>
      <c r="K43" s="208" t="s">
        <v>83</v>
      </c>
      <c r="L43" s="208"/>
      <c r="M43" s="208"/>
      <c r="N43" s="208"/>
      <c r="O43" s="208"/>
      <c r="P43" s="208"/>
      <c r="Q43" s="208"/>
      <c r="R43" s="208"/>
      <c r="S43" s="208"/>
      <c r="T43" s="209"/>
      <c r="U43" s="210"/>
    </row>
    <row r="44" spans="1:22" ht="24" customHeight="1">
      <c r="B44" t="s">
        <v>84</v>
      </c>
      <c r="D44" s="242"/>
      <c r="E44" s="242"/>
      <c r="F44" s="242"/>
      <c r="G44" s="242"/>
      <c r="H44" s="242"/>
      <c r="I44" s="242"/>
      <c r="J44" s="297" t="s">
        <v>85</v>
      </c>
      <c r="K44" s="298" t="s">
        <v>86</v>
      </c>
      <c r="L44" s="298"/>
      <c r="M44" s="298"/>
      <c r="N44" s="298"/>
      <c r="O44" s="298"/>
      <c r="P44" s="298"/>
      <c r="Q44" s="298"/>
      <c r="R44" s="298"/>
      <c r="S44" s="298"/>
      <c r="T44" s="242"/>
      <c r="U44" s="242"/>
    </row>
    <row r="45" spans="1:22" ht="24" customHeight="1"/>
  </sheetData>
  <mergeCells count="39">
    <mergeCell ref="B42:C42"/>
    <mergeCell ref="D42:E42"/>
    <mergeCell ref="B43:C43"/>
    <mergeCell ref="K43:S43"/>
    <mergeCell ref="K44:S44"/>
    <mergeCell ref="B33:C33"/>
    <mergeCell ref="D33:I33"/>
    <mergeCell ref="B38:C39"/>
    <mergeCell ref="P38:Q38"/>
    <mergeCell ref="P39:Q39"/>
    <mergeCell ref="B40:C40"/>
    <mergeCell ref="B27:C27"/>
    <mergeCell ref="D27:E27"/>
    <mergeCell ref="B28:C28"/>
    <mergeCell ref="B29:C29"/>
    <mergeCell ref="B30:C30"/>
    <mergeCell ref="B31:I31"/>
    <mergeCell ref="B20:C20"/>
    <mergeCell ref="K20:S20"/>
    <mergeCell ref="B21:C21"/>
    <mergeCell ref="B22:C22"/>
    <mergeCell ref="D22:I22"/>
    <mergeCell ref="K25:U25"/>
    <mergeCell ref="B15:C16"/>
    <mergeCell ref="P15:Q15"/>
    <mergeCell ref="P16:Q16"/>
    <mergeCell ref="B17:C17"/>
    <mergeCell ref="B19:C19"/>
    <mergeCell ref="D19:E19"/>
    <mergeCell ref="P1:Q1"/>
    <mergeCell ref="R1:U1"/>
    <mergeCell ref="B5:C6"/>
    <mergeCell ref="P5:Q5"/>
    <mergeCell ref="P6:Q6"/>
    <mergeCell ref="A7:A13"/>
    <mergeCell ref="B7:C7"/>
    <mergeCell ref="D9:E9"/>
    <mergeCell ref="B10:C10"/>
    <mergeCell ref="K10:S10"/>
  </mergeCells>
  <phoneticPr fontId="2"/>
  <pageMargins left="0.25" right="0.25"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共同生活援助</vt:lpstr>
      <vt:lpstr>自立訓練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沙保</dc:creator>
  <cp:lastModifiedBy>Administrator</cp:lastModifiedBy>
  <cp:lastPrinted>2025-02-10T01:51:34Z</cp:lastPrinted>
  <dcterms:created xsi:type="dcterms:W3CDTF">2025-02-07T07:30:03Z</dcterms:created>
  <dcterms:modified xsi:type="dcterms:W3CDTF">2025-03-25T06:31:40Z</dcterms:modified>
</cp:coreProperties>
</file>