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4000_庶務事業\30統計資料\年報\R6年度年報（R7年度作成分）\提出用\"/>
    </mc:Choice>
  </mc:AlternateContent>
  <bookViews>
    <workbookView xWindow="180" yWindow="-45" windowWidth="13230" windowHeight="9360" tabRatio="957" firstSheet="11" activeTab="15"/>
  </bookViews>
  <sheets>
    <sheet name="平成27年中の主な出来事" sheetId="12" state="hidden" r:id="rId1"/>
    <sheet name="　　" sheetId="13" state="hidden" r:id="rId2"/>
    <sheet name="警備" sheetId="16" r:id="rId3"/>
    <sheet name="署所別水利状況・配管口径別現況4-1 " sheetId="32" r:id="rId4"/>
    <sheet name="薬剤備蓄・臨海地区事業所・地水利調査状況・届出状況 " sheetId="33" r:id="rId5"/>
    <sheet name="開発行為指導・月別緊急出場・訓練実施状況" sheetId="3" r:id="rId6"/>
    <sheet name="消防相互応援協定" sheetId="22" r:id="rId7"/>
    <sheet name="指令センター システム図4-5" sheetId="23" r:id="rId8"/>
    <sheet name="位置情報通知ｼｽﾃﾑ" sheetId="24" r:id="rId9"/>
    <sheet name="１１９受信状況・救急安心センターおおさか着信状況" sheetId="19" state="hidden" r:id="rId10"/>
    <sheet name="署・所別通信設備" sheetId="26" r:id="rId11"/>
    <sheet name="無線設備一覧表(1)" sheetId="27" r:id="rId12"/>
    <sheet name="無線設備一覧表 (2)" sheetId="28" r:id="rId13"/>
    <sheet name="署活系無線（400MHｚ帯）（１）4-10" sheetId="29" r:id="rId14"/>
    <sheet name="署活系無線（400MHｚ帯） (2)" sheetId="30" r:id="rId15"/>
    <sheet name="【岸和田・忠岡）119受信状況・救急安心センター" sheetId="25" r:id="rId16"/>
  </sheets>
  <externalReferences>
    <externalReference r:id="rId17"/>
  </externalReferences>
  <definedNames>
    <definedName name="_xlnm.Print_Area" localSheetId="9">'１１９受信状況・救急安心センターおおさか着信状況'!$A$1:$BV$31</definedName>
    <definedName name="_xlnm.Print_Area" localSheetId="5">開発行為指導・月別緊急出場・訓練実施状況!$A$1:$BK$33</definedName>
    <definedName name="_xlnm.Print_Area" localSheetId="2">警備!$A$1:$G$35</definedName>
    <definedName name="_xlnm.Print_Area" localSheetId="10">署・所別通信設備!$A$1:$T$11</definedName>
    <definedName name="_xlnm.Print_Area" localSheetId="14">'署活系無線（400MHｚ帯） (2)'!$A$1:$H$32</definedName>
    <definedName name="_xlnm.Print_Area" localSheetId="13">'署活系無線（400MHｚ帯）（１）4-10'!$A$1:$H$50</definedName>
    <definedName name="_xlnm.Print_Area" localSheetId="3">'署所別水利状況・配管口径別現況4-1 '!$A$1:$L$38</definedName>
    <definedName name="_xlnm.Print_Area" localSheetId="6">消防相互応援協定!$A$1:$D$10</definedName>
    <definedName name="_xlnm.Print_Area" localSheetId="12">'無線設備一覧表 (2)'!$A$1:$M$35</definedName>
    <definedName name="_xlnm.Print_Area" localSheetId="11">'無線設備一覧表(1)'!$A$1:$M$44</definedName>
    <definedName name="_xlnm.Print_Area" localSheetId="4">'薬剤備蓄・臨海地区事業所・地水利調査状況・届出状況 '!$A$1:$AB$22</definedName>
  </definedNames>
  <calcPr calcId="162913"/>
</workbook>
</file>

<file path=xl/calcChain.xml><?xml version="1.0" encoding="utf-8"?>
<calcChain xmlns="http://schemas.openxmlformats.org/spreadsheetml/2006/main">
  <c r="BD22" i="3" l="1"/>
  <c r="BD21" i="3" l="1"/>
  <c r="BD20" i="3"/>
  <c r="BD19" i="3" l="1"/>
  <c r="H22" i="33" l="1"/>
  <c r="Y15" i="33"/>
  <c r="Y14" i="33"/>
  <c r="L38" i="32"/>
  <c r="L37" i="32"/>
  <c r="L36" i="32"/>
  <c r="L35" i="32"/>
  <c r="K34" i="32"/>
  <c r="J34" i="32"/>
  <c r="I34" i="32"/>
  <c r="H34" i="32"/>
  <c r="G34" i="32"/>
  <c r="F34" i="32"/>
  <c r="L34" i="32" s="1"/>
  <c r="L33" i="32"/>
  <c r="L32" i="32"/>
  <c r="L31" i="32"/>
  <c r="L30" i="32"/>
  <c r="L29" i="32"/>
  <c r="L28" i="32"/>
  <c r="L27" i="32"/>
  <c r="L26" i="32"/>
  <c r="L25" i="32"/>
  <c r="L20" i="32"/>
  <c r="L19" i="32"/>
  <c r="L18" i="32"/>
  <c r="L17" i="32"/>
  <c r="L16" i="32"/>
  <c r="L15" i="32"/>
  <c r="L14" i="32"/>
  <c r="L13" i="32"/>
  <c r="L12" i="32"/>
  <c r="L11" i="32"/>
  <c r="L10" i="32"/>
  <c r="L9" i="32"/>
  <c r="L8" i="32"/>
  <c r="L7" i="32"/>
  <c r="L6" i="32"/>
  <c r="L5" i="32"/>
  <c r="S3" i="26" l="1"/>
  <c r="R3" i="26"/>
  <c r="Q3" i="26"/>
  <c r="P3" i="26"/>
  <c r="O3" i="26"/>
  <c r="N3" i="26"/>
  <c r="M3" i="26"/>
  <c r="L3" i="26"/>
  <c r="K3" i="26"/>
  <c r="J3" i="26"/>
  <c r="I3" i="26"/>
  <c r="H3" i="26"/>
  <c r="G3" i="26"/>
  <c r="F3" i="26"/>
  <c r="E3" i="26"/>
  <c r="D3" i="26"/>
  <c r="C3" i="26"/>
  <c r="B3" i="26"/>
  <c r="AA38" i="25" l="1"/>
  <c r="Y38" i="25"/>
  <c r="W38" i="25"/>
  <c r="U38" i="25"/>
  <c r="S38" i="25"/>
  <c r="Q38" i="25"/>
  <c r="O38" i="25"/>
  <c r="M38" i="25"/>
  <c r="K38" i="25"/>
  <c r="I38" i="25"/>
  <c r="G38" i="25"/>
  <c r="E38" i="25"/>
  <c r="AC37" i="25"/>
  <c r="AB37" i="25"/>
  <c r="AA37" i="25"/>
  <c r="Z37" i="25"/>
  <c r="Y37" i="25"/>
  <c r="X37" i="25"/>
  <c r="W37" i="25"/>
  <c r="V37" i="25"/>
  <c r="U37" i="25"/>
  <c r="T37" i="25"/>
  <c r="S37" i="25"/>
  <c r="R37" i="25"/>
  <c r="P37" i="25"/>
  <c r="O37" i="25"/>
  <c r="N37" i="25"/>
  <c r="M37" i="25"/>
  <c r="L37" i="25"/>
  <c r="K37" i="25"/>
  <c r="J37" i="25"/>
  <c r="I37" i="25"/>
  <c r="H37" i="25"/>
  <c r="G37" i="25"/>
  <c r="AD36" i="25"/>
  <c r="AC36" i="25"/>
  <c r="AE36" i="25" s="1"/>
  <c r="AD35" i="25"/>
  <c r="AC35" i="25"/>
  <c r="AE35" i="25" s="1"/>
  <c r="AD34" i="25"/>
  <c r="AC34" i="25"/>
  <c r="AE34" i="25" s="1"/>
  <c r="AD33" i="25"/>
  <c r="AE33" i="25" s="1"/>
  <c r="AC33" i="25"/>
  <c r="AC38" i="25" s="1"/>
  <c r="T26" i="25"/>
  <c r="AB24" i="25"/>
  <c r="AA24" i="25"/>
  <c r="Z24" i="25"/>
  <c r="Y24" i="25"/>
  <c r="X24" i="25"/>
  <c r="W24" i="25"/>
  <c r="V24" i="25"/>
  <c r="U24" i="25"/>
  <c r="T24" i="25"/>
  <c r="S24" i="25"/>
  <c r="R24" i="25"/>
  <c r="Q24" i="25"/>
  <c r="P24" i="25"/>
  <c r="O24" i="25"/>
  <c r="N24" i="25"/>
  <c r="M24" i="25"/>
  <c r="L24" i="25"/>
  <c r="K24" i="25"/>
  <c r="J24" i="25"/>
  <c r="I24" i="25"/>
  <c r="H24" i="25"/>
  <c r="G24" i="25"/>
  <c r="F24" i="25"/>
  <c r="E24" i="25"/>
  <c r="AB23" i="25"/>
  <c r="AA23" i="25"/>
  <c r="Z23" i="25"/>
  <c r="Y23" i="25"/>
  <c r="X23" i="25"/>
  <c r="W23" i="25"/>
  <c r="V23" i="25"/>
  <c r="U23" i="25"/>
  <c r="T23" i="25"/>
  <c r="S23" i="25"/>
  <c r="R23" i="25"/>
  <c r="Q23" i="25"/>
  <c r="P23" i="25"/>
  <c r="O23" i="25"/>
  <c r="N23" i="25"/>
  <c r="M23" i="25"/>
  <c r="L23" i="25"/>
  <c r="K23" i="25"/>
  <c r="J23" i="25"/>
  <c r="I23" i="25"/>
  <c r="H23" i="25"/>
  <c r="G23" i="25"/>
  <c r="F23" i="25"/>
  <c r="E23" i="25"/>
  <c r="AB22" i="25"/>
  <c r="AA22" i="25"/>
  <c r="Z22" i="25"/>
  <c r="Y22" i="25"/>
  <c r="X22" i="25"/>
  <c r="W22" i="25"/>
  <c r="V22" i="25"/>
  <c r="U22" i="25"/>
  <c r="T22" i="25"/>
  <c r="S22" i="25"/>
  <c r="R22" i="25"/>
  <c r="Q22" i="25"/>
  <c r="P22" i="25"/>
  <c r="O22" i="25"/>
  <c r="N22" i="25"/>
  <c r="M22" i="25"/>
  <c r="L22" i="25"/>
  <c r="K22" i="25"/>
  <c r="J22" i="25"/>
  <c r="I22" i="25"/>
  <c r="H22" i="25"/>
  <c r="G22" i="25"/>
  <c r="F22" i="25"/>
  <c r="E22" i="25"/>
  <c r="AB21" i="25"/>
  <c r="AA21" i="25"/>
  <c r="Z21" i="25"/>
  <c r="Y21" i="25"/>
  <c r="X21" i="25"/>
  <c r="W21" i="25"/>
  <c r="V21" i="25"/>
  <c r="U21" i="25"/>
  <c r="T21" i="25"/>
  <c r="S21" i="25"/>
  <c r="R21" i="25"/>
  <c r="Q21" i="25"/>
  <c r="P21" i="25"/>
  <c r="O21" i="25"/>
  <c r="N21" i="25"/>
  <c r="M21" i="25"/>
  <c r="L21" i="25"/>
  <c r="K21" i="25"/>
  <c r="J21" i="25"/>
  <c r="I21" i="25"/>
  <c r="H21" i="25"/>
  <c r="G21" i="25"/>
  <c r="F21" i="25"/>
  <c r="E21" i="25"/>
  <c r="AB20" i="25"/>
  <c r="AA20" i="25"/>
  <c r="Z20" i="25"/>
  <c r="Y20" i="25"/>
  <c r="X20" i="25"/>
  <c r="W20" i="25"/>
  <c r="V20" i="25"/>
  <c r="U20" i="25"/>
  <c r="T20" i="25"/>
  <c r="S20" i="25"/>
  <c r="R20" i="25"/>
  <c r="Q20" i="25"/>
  <c r="P20" i="25"/>
  <c r="O20" i="25"/>
  <c r="N20" i="25"/>
  <c r="M20" i="25"/>
  <c r="L20" i="25"/>
  <c r="K20" i="25"/>
  <c r="J20" i="25"/>
  <c r="I20" i="25"/>
  <c r="H20" i="25"/>
  <c r="G20" i="25"/>
  <c r="F20" i="25"/>
  <c r="E20" i="25"/>
  <c r="AB19" i="25"/>
  <c r="AA19" i="25"/>
  <c r="Z19" i="25"/>
  <c r="Y19" i="25"/>
  <c r="X19" i="25"/>
  <c r="W19" i="25"/>
  <c r="V19" i="25"/>
  <c r="U19" i="25"/>
  <c r="T19" i="25"/>
  <c r="S19" i="25"/>
  <c r="R19" i="25"/>
  <c r="Q19" i="25"/>
  <c r="P19" i="25"/>
  <c r="O19" i="25"/>
  <c r="N19" i="25"/>
  <c r="M19" i="25"/>
  <c r="L19" i="25"/>
  <c r="K19" i="25"/>
  <c r="J19" i="25"/>
  <c r="I19" i="25"/>
  <c r="H19" i="25"/>
  <c r="G19" i="25"/>
  <c r="F19" i="25"/>
  <c r="E19" i="25"/>
  <c r="AB18" i="25"/>
  <c r="AA18" i="25"/>
  <c r="Z18" i="25"/>
  <c r="Y18" i="25"/>
  <c r="X18" i="25"/>
  <c r="W18" i="25"/>
  <c r="V18" i="25"/>
  <c r="U18" i="25"/>
  <c r="T18" i="25"/>
  <c r="S18" i="25"/>
  <c r="R18" i="25"/>
  <c r="Q18" i="25"/>
  <c r="P18" i="25"/>
  <c r="O18" i="25"/>
  <c r="N18" i="25"/>
  <c r="M18" i="25"/>
  <c r="L18" i="25"/>
  <c r="K18" i="25"/>
  <c r="J18" i="25"/>
  <c r="I18" i="25"/>
  <c r="H18" i="25"/>
  <c r="G18" i="25"/>
  <c r="F18" i="25"/>
  <c r="E18" i="25"/>
  <c r="AB17" i="25"/>
  <c r="AA17" i="25"/>
  <c r="Z17" i="25"/>
  <c r="Y17" i="25"/>
  <c r="X17" i="25"/>
  <c r="W17" i="25"/>
  <c r="V17" i="25"/>
  <c r="U17" i="25"/>
  <c r="T17" i="25"/>
  <c r="S17" i="25"/>
  <c r="R17" i="25"/>
  <c r="Q17" i="25"/>
  <c r="P17" i="25"/>
  <c r="O17" i="25"/>
  <c r="N17" i="25"/>
  <c r="M17" i="25"/>
  <c r="L17" i="25"/>
  <c r="K17" i="25"/>
  <c r="J17" i="25"/>
  <c r="I17" i="25"/>
  <c r="H17" i="25"/>
  <c r="G17" i="25"/>
  <c r="F17" i="25"/>
  <c r="E17" i="25"/>
  <c r="AB16" i="25"/>
  <c r="AA16" i="25"/>
  <c r="Z16" i="25"/>
  <c r="Y16" i="25"/>
  <c r="X16" i="25"/>
  <c r="W16" i="25"/>
  <c r="V16" i="25"/>
  <c r="U16" i="25"/>
  <c r="T16" i="25"/>
  <c r="S16" i="25"/>
  <c r="R16" i="25"/>
  <c r="Q16" i="25"/>
  <c r="P16" i="25"/>
  <c r="O16" i="25"/>
  <c r="N16" i="25"/>
  <c r="M16" i="25"/>
  <c r="L16" i="25"/>
  <c r="K16" i="25"/>
  <c r="J16" i="25"/>
  <c r="I16" i="25"/>
  <c r="H16" i="25"/>
  <c r="G16" i="25"/>
  <c r="F16" i="25"/>
  <c r="E16" i="25"/>
  <c r="AB15" i="25"/>
  <c r="AA15" i="25"/>
  <c r="Z15" i="25"/>
  <c r="Y15" i="25"/>
  <c r="X15" i="25"/>
  <c r="W15" i="25"/>
  <c r="V15" i="25"/>
  <c r="U15" i="25"/>
  <c r="T15" i="25"/>
  <c r="S15" i="25"/>
  <c r="R15" i="25"/>
  <c r="Q15" i="25"/>
  <c r="P15" i="25"/>
  <c r="O15" i="25"/>
  <c r="N15" i="25"/>
  <c r="M15" i="25"/>
  <c r="L15" i="25"/>
  <c r="K15" i="25"/>
  <c r="J15" i="25"/>
  <c r="I15" i="25"/>
  <c r="H15" i="25"/>
  <c r="G15" i="25"/>
  <c r="F15" i="25"/>
  <c r="E15" i="25"/>
  <c r="AB14" i="25"/>
  <c r="AA14" i="25"/>
  <c r="Z14" i="25"/>
  <c r="Y14" i="25"/>
  <c r="X14" i="25"/>
  <c r="W14" i="25"/>
  <c r="V14" i="25"/>
  <c r="U14" i="25"/>
  <c r="T14" i="25"/>
  <c r="S14" i="25"/>
  <c r="R14" i="25"/>
  <c r="Q14" i="25"/>
  <c r="P14" i="25"/>
  <c r="O14" i="25"/>
  <c r="N14" i="25"/>
  <c r="M14" i="25"/>
  <c r="L14" i="25"/>
  <c r="K14" i="25"/>
  <c r="J14" i="25"/>
  <c r="I14" i="25"/>
  <c r="H14" i="25"/>
  <c r="G14" i="25"/>
  <c r="F14" i="25"/>
  <c r="E14" i="25"/>
  <c r="AB13" i="25"/>
  <c r="AA13" i="25"/>
  <c r="Z13" i="25"/>
  <c r="Y13" i="25"/>
  <c r="X13" i="25"/>
  <c r="W13" i="25"/>
  <c r="V13" i="25"/>
  <c r="U13" i="25"/>
  <c r="T13" i="25"/>
  <c r="S13" i="25"/>
  <c r="R13" i="25"/>
  <c r="Q13" i="25"/>
  <c r="P13" i="25"/>
  <c r="O13" i="25"/>
  <c r="N13" i="25"/>
  <c r="M13" i="25"/>
  <c r="L13" i="25"/>
  <c r="K13" i="25"/>
  <c r="J13" i="25"/>
  <c r="I13" i="25"/>
  <c r="H13" i="25"/>
  <c r="G13" i="25"/>
  <c r="F13" i="25"/>
  <c r="E13" i="25"/>
  <c r="AB12" i="25"/>
  <c r="AA12" i="25"/>
  <c r="Z12" i="25"/>
  <c r="Y12" i="25"/>
  <c r="X12" i="25"/>
  <c r="W12" i="25"/>
  <c r="V12" i="25"/>
  <c r="U12" i="25"/>
  <c r="T12" i="25"/>
  <c r="S12" i="25"/>
  <c r="R12" i="25"/>
  <c r="Q12" i="25"/>
  <c r="P12" i="25"/>
  <c r="O12" i="25"/>
  <c r="N12" i="25"/>
  <c r="M12" i="25"/>
  <c r="L12" i="25"/>
  <c r="K12" i="25"/>
  <c r="J12" i="25"/>
  <c r="I12" i="25"/>
  <c r="H12" i="25"/>
  <c r="G12" i="25"/>
  <c r="F12" i="25"/>
  <c r="E12" i="25"/>
  <c r="AB11" i="25"/>
  <c r="AA11" i="25"/>
  <c r="Z11" i="25"/>
  <c r="Y11" i="25"/>
  <c r="X11" i="25"/>
  <c r="W11" i="25"/>
  <c r="V11" i="25"/>
  <c r="U11" i="25"/>
  <c r="T11" i="25"/>
  <c r="S11" i="25"/>
  <c r="R11" i="25"/>
  <c r="Q11" i="25"/>
  <c r="P11" i="25"/>
  <c r="O11" i="25"/>
  <c r="N11" i="25"/>
  <c r="M11" i="25"/>
  <c r="L11" i="25"/>
  <c r="K11" i="25"/>
  <c r="J11" i="25"/>
  <c r="I11" i="25"/>
  <c r="H11" i="25"/>
  <c r="G11" i="25"/>
  <c r="F11" i="25"/>
  <c r="E11" i="25"/>
  <c r="AB10" i="25"/>
  <c r="AA10" i="25"/>
  <c r="Z10" i="25"/>
  <c r="Y10" i="25"/>
  <c r="X10" i="25"/>
  <c r="W10" i="25"/>
  <c r="V10" i="25"/>
  <c r="U10" i="25"/>
  <c r="T10" i="25"/>
  <c r="S10" i="25"/>
  <c r="R10" i="25"/>
  <c r="Q10" i="25"/>
  <c r="P10" i="25"/>
  <c r="O10" i="25"/>
  <c r="N10" i="25"/>
  <c r="M10" i="25"/>
  <c r="L10" i="25"/>
  <c r="K10" i="25"/>
  <c r="J10" i="25"/>
  <c r="I10" i="25"/>
  <c r="H10" i="25"/>
  <c r="G10" i="25"/>
  <c r="F10" i="25"/>
  <c r="E10" i="25"/>
  <c r="AB9" i="25"/>
  <c r="AA9" i="25"/>
  <c r="Z9" i="25"/>
  <c r="Y9" i="25"/>
  <c r="X9" i="25"/>
  <c r="W9" i="25"/>
  <c r="V9" i="25"/>
  <c r="U9" i="25"/>
  <c r="T9" i="25"/>
  <c r="S9" i="25"/>
  <c r="R9" i="25"/>
  <c r="Q9" i="25"/>
  <c r="P9" i="25"/>
  <c r="O9" i="25"/>
  <c r="N9" i="25"/>
  <c r="M9" i="25"/>
  <c r="L9" i="25"/>
  <c r="K9" i="25"/>
  <c r="J9" i="25"/>
  <c r="I9" i="25"/>
  <c r="H9" i="25"/>
  <c r="G9" i="25"/>
  <c r="F9" i="25"/>
  <c r="E9" i="25"/>
  <c r="AB8" i="25"/>
  <c r="AA8" i="25"/>
  <c r="Z8" i="25"/>
  <c r="Y8" i="25"/>
  <c r="X8" i="25"/>
  <c r="W8" i="25"/>
  <c r="V8" i="25"/>
  <c r="U8" i="25"/>
  <c r="T8" i="25"/>
  <c r="S8" i="25"/>
  <c r="R8" i="25"/>
  <c r="Q8" i="25"/>
  <c r="P8" i="25"/>
  <c r="O8" i="25"/>
  <c r="N8" i="25"/>
  <c r="M8" i="25"/>
  <c r="L8" i="25"/>
  <c r="K8" i="25"/>
  <c r="J8" i="25"/>
  <c r="I8" i="25"/>
  <c r="H8" i="25"/>
  <c r="G8" i="25"/>
  <c r="F8" i="25"/>
  <c r="E8" i="25"/>
  <c r="AB7" i="25"/>
  <c r="AA7" i="25"/>
  <c r="Z7" i="25"/>
  <c r="Y7" i="25"/>
  <c r="X7" i="25"/>
  <c r="W7" i="25"/>
  <c r="V7" i="25"/>
  <c r="U7" i="25"/>
  <c r="T7" i="25"/>
  <c r="S7" i="25"/>
  <c r="R7" i="25"/>
  <c r="Q7" i="25"/>
  <c r="P7" i="25"/>
  <c r="O7" i="25"/>
  <c r="N7" i="25"/>
  <c r="M7" i="25"/>
  <c r="L7" i="25"/>
  <c r="K7" i="25"/>
  <c r="J7" i="25"/>
  <c r="I7" i="25"/>
  <c r="H7" i="25"/>
  <c r="G7" i="25"/>
  <c r="F7" i="25"/>
  <c r="E7" i="25"/>
  <c r="AB6" i="25"/>
  <c r="AA6" i="25"/>
  <c r="Z6" i="25"/>
  <c r="Y6" i="25"/>
  <c r="Y27" i="25" s="1"/>
  <c r="X6" i="25"/>
  <c r="X27" i="25" s="1"/>
  <c r="W6" i="25"/>
  <c r="W27" i="25" s="1"/>
  <c r="V6" i="25"/>
  <c r="V27" i="25" s="1"/>
  <c r="U6" i="25"/>
  <c r="U27" i="25" s="1"/>
  <c r="T6" i="25"/>
  <c r="S6" i="25"/>
  <c r="R6" i="25"/>
  <c r="Q6" i="25"/>
  <c r="Q27" i="25" s="1"/>
  <c r="P6" i="25"/>
  <c r="P27" i="25" s="1"/>
  <c r="O6" i="25"/>
  <c r="O27" i="25" s="1"/>
  <c r="N6" i="25"/>
  <c r="N27" i="25" s="1"/>
  <c r="M6" i="25"/>
  <c r="M27" i="25" s="1"/>
  <c r="L6" i="25"/>
  <c r="K6" i="25"/>
  <c r="J6" i="25"/>
  <c r="I6" i="25"/>
  <c r="I27" i="25" s="1"/>
  <c r="H6" i="25"/>
  <c r="H27" i="25" s="1"/>
  <c r="G6" i="25"/>
  <c r="G27" i="25" s="1"/>
  <c r="F6" i="25"/>
  <c r="E6" i="25"/>
  <c r="AB5" i="25"/>
  <c r="AB26" i="25" s="1"/>
  <c r="AA5" i="25"/>
  <c r="AA26" i="25" s="1"/>
  <c r="Z5" i="25"/>
  <c r="Z26" i="25" s="1"/>
  <c r="Y5" i="25"/>
  <c r="Y26" i="25" s="1"/>
  <c r="X5" i="25"/>
  <c r="X26" i="25" s="1"/>
  <c r="W5" i="25"/>
  <c r="V5" i="25"/>
  <c r="U5" i="25"/>
  <c r="T5" i="25"/>
  <c r="S5" i="25"/>
  <c r="S26" i="25" s="1"/>
  <c r="R5" i="25"/>
  <c r="R26" i="25" s="1"/>
  <c r="Q5" i="25"/>
  <c r="Q26" i="25" s="1"/>
  <c r="P5" i="25"/>
  <c r="P26" i="25" s="1"/>
  <c r="O5" i="25"/>
  <c r="N5" i="25"/>
  <c r="M5" i="25"/>
  <c r="L5" i="25"/>
  <c r="L26" i="25" s="1"/>
  <c r="K5" i="25"/>
  <c r="K26" i="25" s="1"/>
  <c r="J5" i="25"/>
  <c r="J26" i="25" s="1"/>
  <c r="I5" i="25"/>
  <c r="I26" i="25" s="1"/>
  <c r="H5" i="25"/>
  <c r="H26" i="25" s="1"/>
  <c r="G5" i="25"/>
  <c r="F5" i="25"/>
  <c r="E5" i="25"/>
  <c r="AB4" i="25"/>
  <c r="AB25" i="25" s="1"/>
  <c r="AA4" i="25"/>
  <c r="AA25" i="25" s="1"/>
  <c r="Z4" i="25"/>
  <c r="Y4" i="25"/>
  <c r="X4" i="25"/>
  <c r="W4" i="25"/>
  <c r="W25" i="25" s="1"/>
  <c r="V4" i="25"/>
  <c r="V25" i="25" s="1"/>
  <c r="U4" i="25"/>
  <c r="U25" i="25" s="1"/>
  <c r="T4" i="25"/>
  <c r="T25" i="25" s="1"/>
  <c r="S4" i="25"/>
  <c r="S25" i="25" s="1"/>
  <c r="R4" i="25"/>
  <c r="Q4" i="25"/>
  <c r="P4" i="25"/>
  <c r="O4" i="25"/>
  <c r="O25" i="25" s="1"/>
  <c r="N4" i="25"/>
  <c r="N25" i="25" s="1"/>
  <c r="M4" i="25"/>
  <c r="M25" i="25" s="1"/>
  <c r="L4" i="25"/>
  <c r="L25" i="25" s="1"/>
  <c r="K4" i="25"/>
  <c r="K25" i="25" s="1"/>
  <c r="J4" i="25"/>
  <c r="I4" i="25"/>
  <c r="H4" i="25"/>
  <c r="G4" i="25"/>
  <c r="G25" i="25" s="1"/>
  <c r="F4" i="25"/>
  <c r="F25" i="25" s="1"/>
  <c r="E4" i="25"/>
  <c r="X25" i="25" l="1"/>
  <c r="Y25" i="25"/>
  <c r="Z25" i="25"/>
  <c r="R27" i="25"/>
  <c r="K27" i="25"/>
  <c r="AB27" i="25"/>
  <c r="AB28" i="25" s="1"/>
  <c r="AC4" i="25"/>
  <c r="AC6" i="25"/>
  <c r="AC7" i="25"/>
  <c r="AC8" i="25"/>
  <c r="AE8" i="25" s="1"/>
  <c r="AC9" i="25"/>
  <c r="AE9" i="25" s="1"/>
  <c r="AC10" i="25"/>
  <c r="AC11" i="25"/>
  <c r="AC12" i="25"/>
  <c r="AC13" i="25"/>
  <c r="AC14" i="25"/>
  <c r="AC15" i="25"/>
  <c r="AC16" i="25"/>
  <c r="AE16" i="25" s="1"/>
  <c r="AC17" i="25"/>
  <c r="AC18" i="25"/>
  <c r="AC19" i="25"/>
  <c r="AC20" i="25"/>
  <c r="AC21" i="25"/>
  <c r="AC22" i="25"/>
  <c r="AE22" i="25" s="1"/>
  <c r="E26" i="25"/>
  <c r="M26" i="25"/>
  <c r="M28" i="25" s="1"/>
  <c r="U26" i="25"/>
  <c r="U28" i="25" s="1"/>
  <c r="AC24" i="25"/>
  <c r="H25" i="25"/>
  <c r="Q25" i="25"/>
  <c r="Q28" i="25" s="1"/>
  <c r="R25" i="25"/>
  <c r="R28" i="25" s="1"/>
  <c r="J27" i="25"/>
  <c r="J28" i="25" s="1"/>
  <c r="S27" i="25"/>
  <c r="S28" i="25" s="1"/>
  <c r="L27" i="25"/>
  <c r="L28" i="25" s="1"/>
  <c r="AD7" i="25"/>
  <c r="AD10" i="25"/>
  <c r="AD11" i="25"/>
  <c r="AD12" i="25"/>
  <c r="AD14" i="25"/>
  <c r="AD17" i="25"/>
  <c r="AD18" i="25"/>
  <c r="AD22" i="25"/>
  <c r="P25" i="25"/>
  <c r="P28" i="25" s="1"/>
  <c r="I25" i="25"/>
  <c r="I28" i="25" s="1"/>
  <c r="J25" i="25"/>
  <c r="Z27" i="25"/>
  <c r="K28" i="25"/>
  <c r="AA27" i="25"/>
  <c r="AA28" i="25" s="1"/>
  <c r="AA29" i="25" s="1"/>
  <c r="T27" i="25"/>
  <c r="T28" i="25" s="1"/>
  <c r="AD5" i="25"/>
  <c r="AD6" i="25"/>
  <c r="AD8" i="25"/>
  <c r="AD9" i="25"/>
  <c r="AD13" i="25"/>
  <c r="AD15" i="25"/>
  <c r="AD16" i="25"/>
  <c r="AD19" i="25"/>
  <c r="AD20" i="25"/>
  <c r="N26" i="25"/>
  <c r="N28" i="25" s="1"/>
  <c r="V26" i="25"/>
  <c r="V28" i="25" s="1"/>
  <c r="AD21" i="25"/>
  <c r="AD23" i="25"/>
  <c r="AD24" i="25"/>
  <c r="G26" i="25"/>
  <c r="O26" i="25"/>
  <c r="W26" i="25"/>
  <c r="X28" i="25"/>
  <c r="AE4" i="25"/>
  <c r="G28" i="25"/>
  <c r="H28" i="25"/>
  <c r="Y28" i="25"/>
  <c r="O28" i="25"/>
  <c r="W28" i="25"/>
  <c r="AC23" i="25"/>
  <c r="F26" i="25"/>
  <c r="E27" i="25"/>
  <c r="AD37" i="25"/>
  <c r="AE37" i="25" s="1"/>
  <c r="AC5" i="25"/>
  <c r="F27" i="25"/>
  <c r="AD4" i="25"/>
  <c r="E25" i="25"/>
  <c r="AE10" i="25" l="1"/>
  <c r="AE6" i="25"/>
  <c r="Z28" i="25"/>
  <c r="F28" i="25"/>
  <c r="S29" i="25"/>
  <c r="AE7" i="25"/>
  <c r="U29" i="25"/>
  <c r="M29" i="25"/>
  <c r="AE24" i="25"/>
  <c r="K29" i="25"/>
  <c r="AE15" i="25"/>
  <c r="AD27" i="25"/>
  <c r="AE14" i="25"/>
  <c r="W29" i="25"/>
  <c r="AD26" i="25"/>
  <c r="AE21" i="25"/>
  <c r="AE13" i="25"/>
  <c r="AE25" i="25" s="1"/>
  <c r="AC25" i="25"/>
  <c r="AE23" i="25"/>
  <c r="G29" i="25"/>
  <c r="AC27" i="25"/>
  <c r="AE20" i="25"/>
  <c r="AE12" i="25"/>
  <c r="AE27" i="25" s="1"/>
  <c r="AE18" i="25"/>
  <c r="AE17" i="25"/>
  <c r="AD25" i="25"/>
  <c r="I29" i="25"/>
  <c r="AE19" i="25"/>
  <c r="AE11" i="25"/>
  <c r="E28" i="25"/>
  <c r="Y29" i="25"/>
  <c r="Q29" i="25"/>
  <c r="AC26" i="25"/>
  <c r="AE5" i="25"/>
  <c r="O29" i="25"/>
  <c r="E29" i="25" l="1"/>
  <c r="AC28" i="25"/>
  <c r="AD28" i="25"/>
  <c r="AC29" i="25" s="1"/>
  <c r="AE26" i="25"/>
  <c r="AE28" i="25" s="1"/>
  <c r="AV30" i="19"/>
  <c r="AS30" i="19"/>
  <c r="AP30" i="19"/>
  <c r="AM30" i="19"/>
  <c r="AJ30" i="19"/>
  <c r="AG30" i="19"/>
  <c r="AD30" i="19"/>
  <c r="AA30" i="19"/>
  <c r="X30" i="19"/>
  <c r="U30" i="19"/>
  <c r="R30" i="19"/>
  <c r="O30" i="19"/>
  <c r="AY29" i="19"/>
  <c r="AY28" i="19"/>
  <c r="AY27" i="19"/>
  <c r="AY26" i="19"/>
  <c r="AY25" i="19"/>
  <c r="AY24" i="19"/>
  <c r="AY23" i="19"/>
  <c r="AY22" i="19"/>
  <c r="AY21" i="19"/>
  <c r="AY20" i="19"/>
  <c r="BF17" i="19"/>
  <c r="BD17" i="19"/>
  <c r="BB17" i="19"/>
  <c r="AZ17" i="19"/>
  <c r="AX17" i="19"/>
  <c r="AV17" i="19"/>
  <c r="AT17" i="19"/>
  <c r="AR17" i="19"/>
  <c r="AP17" i="19"/>
  <c r="AN17" i="19"/>
  <c r="AL17" i="19"/>
  <c r="AJ17" i="19"/>
  <c r="AH17" i="19"/>
  <c r="AF17" i="19"/>
  <c r="AD17" i="19"/>
  <c r="AB17" i="19"/>
  <c r="Z17" i="19"/>
  <c r="X17" i="19"/>
  <c r="V17" i="19"/>
  <c r="T17" i="19"/>
  <c r="R17" i="19"/>
  <c r="P17" i="19"/>
  <c r="N17" i="19"/>
  <c r="L17" i="19"/>
  <c r="J17" i="19"/>
  <c r="H17" i="19"/>
  <c r="F17" i="19"/>
  <c r="D17" i="19"/>
  <c r="BP16" i="19"/>
  <c r="BL16" i="19"/>
  <c r="BJ16" i="19"/>
  <c r="BH16" i="19"/>
  <c r="BN16" i="19" s="1"/>
  <c r="BP15" i="19"/>
  <c r="BL15" i="19"/>
  <c r="BJ15" i="19"/>
  <c r="BH15" i="19"/>
  <c r="BP14" i="19"/>
  <c r="BL14" i="19"/>
  <c r="BJ14" i="19"/>
  <c r="BH14" i="19"/>
  <c r="BP13" i="19"/>
  <c r="BL13" i="19"/>
  <c r="BJ13" i="19"/>
  <c r="BH13" i="19"/>
  <c r="BP12" i="19"/>
  <c r="BL12" i="19"/>
  <c r="BJ12" i="19"/>
  <c r="BH12" i="19"/>
  <c r="BP11" i="19"/>
  <c r="BL11" i="19"/>
  <c r="BJ11" i="19"/>
  <c r="BH11" i="19"/>
  <c r="BP10" i="19"/>
  <c r="BL10" i="19"/>
  <c r="BJ10" i="19"/>
  <c r="BH10" i="19"/>
  <c r="BP9" i="19"/>
  <c r="BL9" i="19"/>
  <c r="BJ9" i="19"/>
  <c r="BH9" i="19"/>
  <c r="BP8" i="19"/>
  <c r="BL8" i="19"/>
  <c r="BJ8" i="19"/>
  <c r="BH8" i="19"/>
  <c r="BN8" i="19" s="1"/>
  <c r="BP7" i="19"/>
  <c r="BL7" i="19"/>
  <c r="BJ7" i="19"/>
  <c r="BH7" i="19"/>
  <c r="BP6" i="19"/>
  <c r="BL6" i="19"/>
  <c r="BJ6" i="19"/>
  <c r="BH6" i="19"/>
  <c r="BP5" i="19"/>
  <c r="BL5" i="19"/>
  <c r="BJ5" i="19"/>
  <c r="BH5" i="19"/>
  <c r="BQ16" i="19" l="1"/>
  <c r="BP17" i="19"/>
  <c r="BQ8" i="19"/>
  <c r="AY30" i="19"/>
  <c r="BN7" i="19"/>
  <c r="BN9" i="19"/>
  <c r="BN11" i="19"/>
  <c r="BQ11" i="19" s="1"/>
  <c r="BN13" i="19"/>
  <c r="BN15" i="19"/>
  <c r="BN6" i="19"/>
  <c r="BQ6" i="19" s="1"/>
  <c r="BQ7" i="19"/>
  <c r="BQ13" i="19"/>
  <c r="BQ15" i="19"/>
  <c r="BN10" i="19"/>
  <c r="BQ10" i="19" s="1"/>
  <c r="BH17" i="19"/>
  <c r="BQ9" i="19"/>
  <c r="BJ17" i="19"/>
  <c r="BN12" i="19"/>
  <c r="BQ12" i="19" s="1"/>
  <c r="BN14" i="19"/>
  <c r="BQ14" i="19" s="1"/>
  <c r="BL17" i="19"/>
  <c r="BN5" i="19"/>
  <c r="BN17" i="19" l="1"/>
  <c r="BQ5" i="19"/>
  <c r="BQ17" i="19" s="1"/>
</calcChain>
</file>

<file path=xl/sharedStrings.xml><?xml version="1.0" encoding="utf-8"?>
<sst xmlns="http://schemas.openxmlformats.org/spreadsheetml/2006/main" count="1843" uniqueCount="441">
  <si>
    <t>その他</t>
    <rPh sb="2" eb="3">
      <t>タ</t>
    </rPh>
    <phoneticPr fontId="2"/>
  </si>
  <si>
    <t>山直分署</t>
    <rPh sb="0" eb="4">
      <t>ヤマダイ</t>
    </rPh>
    <phoneticPr fontId="2"/>
  </si>
  <si>
    <t>春木分署</t>
    <rPh sb="0" eb="4">
      <t>ハルキ</t>
    </rPh>
    <phoneticPr fontId="2"/>
  </si>
  <si>
    <t>岸城分署</t>
    <rPh sb="0" eb="4">
      <t>ｋｓｋ</t>
    </rPh>
    <phoneticPr fontId="2"/>
  </si>
  <si>
    <t>合計</t>
    <rPh sb="0" eb="2">
      <t>ゴウケイ</t>
    </rPh>
    <phoneticPr fontId="2"/>
  </si>
  <si>
    <t>開発行為に関する消防指導状況</t>
    <rPh sb="0" eb="2">
      <t>カイハツ</t>
    </rPh>
    <rPh sb="2" eb="4">
      <t>コウイ</t>
    </rPh>
    <rPh sb="5" eb="6">
      <t>カン</t>
    </rPh>
    <rPh sb="8" eb="10">
      <t>ショウボウ</t>
    </rPh>
    <rPh sb="10" eb="12">
      <t>シドウ</t>
    </rPh>
    <rPh sb="12" eb="14">
      <t>ジョウキョウ</t>
    </rPh>
    <phoneticPr fontId="2"/>
  </si>
  <si>
    <t>火災</t>
    <rPh sb="0" eb="2">
      <t>カサイ</t>
    </rPh>
    <phoneticPr fontId="2"/>
  </si>
  <si>
    <t>救急</t>
    <rPh sb="0" eb="2">
      <t>キュウキュウ</t>
    </rPh>
    <phoneticPr fontId="2"/>
  </si>
  <si>
    <t>救助</t>
    <rPh sb="0" eb="2">
      <t>キュウジョ</t>
    </rPh>
    <phoneticPr fontId="2"/>
  </si>
  <si>
    <t>　　　 　月 別
 区 分</t>
    <rPh sb="5" eb="6">
      <t>ツキ</t>
    </rPh>
    <rPh sb="7" eb="8">
      <t>ベツ</t>
    </rPh>
    <rPh sb="10" eb="11">
      <t>ク</t>
    </rPh>
    <rPh sb="12" eb="13">
      <t>フン</t>
    </rPh>
    <phoneticPr fontId="2"/>
  </si>
  <si>
    <t>月別緊急出場状況</t>
    <rPh sb="0" eb="2">
      <t>ツキベツ</t>
    </rPh>
    <rPh sb="2" eb="4">
      <t>キンキュウ</t>
    </rPh>
    <rPh sb="4" eb="6">
      <t>シュツジョウ</t>
    </rPh>
    <rPh sb="6" eb="8">
      <t>ジョウキョウ</t>
    </rPh>
    <phoneticPr fontId="2"/>
  </si>
  <si>
    <t>消防訓練実施状況</t>
    <rPh sb="0" eb="2">
      <t>ショウボウ</t>
    </rPh>
    <rPh sb="2" eb="4">
      <t>クンレン</t>
    </rPh>
    <rPh sb="4" eb="6">
      <t>ジッシ</t>
    </rPh>
    <rPh sb="6" eb="8">
      <t>ジョウキョウ</t>
    </rPh>
    <phoneticPr fontId="2"/>
  </si>
  <si>
    <t>事前協議
受付件数</t>
    <rPh sb="0" eb="2">
      <t>ジゼン</t>
    </rPh>
    <rPh sb="2" eb="4">
      <t>キョウギ</t>
    </rPh>
    <rPh sb="5" eb="7">
      <t>ウケツケ</t>
    </rPh>
    <rPh sb="7" eb="9">
      <t>ケンスウ</t>
    </rPh>
    <phoneticPr fontId="2"/>
  </si>
  <si>
    <t>開発面積
　　　　　（㎡）</t>
    <rPh sb="0" eb="2">
      <t>カイハツ</t>
    </rPh>
    <rPh sb="2" eb="4">
      <t>メンセキ</t>
    </rPh>
    <phoneticPr fontId="2"/>
  </si>
  <si>
    <t>消防水利設置指導状況</t>
    <rPh sb="0" eb="2">
      <t>ショウボウ</t>
    </rPh>
    <rPh sb="2" eb="4">
      <t>スイリ</t>
    </rPh>
    <rPh sb="4" eb="6">
      <t>セッチ</t>
    </rPh>
    <rPh sb="6" eb="8">
      <t>シドウ</t>
    </rPh>
    <rPh sb="8" eb="10">
      <t>ジョウキョウ</t>
    </rPh>
    <phoneticPr fontId="2"/>
  </si>
  <si>
    <t>防火水槽</t>
    <rPh sb="0" eb="2">
      <t>ボウカ</t>
    </rPh>
    <rPh sb="2" eb="4">
      <t>スイソウ</t>
    </rPh>
    <phoneticPr fontId="2"/>
  </si>
  <si>
    <t>消 火 栓</t>
    <rPh sb="0" eb="1">
      <t>ショウ</t>
    </rPh>
    <rPh sb="2" eb="3">
      <t>ヒ</t>
    </rPh>
    <rPh sb="4" eb="5">
      <t>セン</t>
    </rPh>
    <phoneticPr fontId="2"/>
  </si>
  <si>
    <t>その他の指導</t>
    <rPh sb="2" eb="3">
      <t>タ</t>
    </rPh>
    <rPh sb="4" eb="6">
      <t>シドウ</t>
    </rPh>
    <phoneticPr fontId="2"/>
  </si>
  <si>
    <t>　　　　　　　　区 分
 年 別</t>
    <rPh sb="8" eb="9">
      <t>ク</t>
    </rPh>
    <rPh sb="10" eb="11">
      <t>フン</t>
    </rPh>
    <rPh sb="13" eb="14">
      <t>ネン</t>
    </rPh>
    <rPh sb="15" eb="16">
      <t>ベツ</t>
    </rPh>
    <phoneticPr fontId="2"/>
  </si>
  <si>
    <t>　　　　　　　　　　　　　　　　区　分
 種　別</t>
    <rPh sb="16" eb="17">
      <t>ク</t>
    </rPh>
    <rPh sb="18" eb="19">
      <t>フン</t>
    </rPh>
    <rPh sb="21" eb="22">
      <t>タネ</t>
    </rPh>
    <rPh sb="23" eb="24">
      <t>ベツ</t>
    </rPh>
    <phoneticPr fontId="2"/>
  </si>
  <si>
    <t>参加分隊数</t>
    <rPh sb="0" eb="2">
      <t>サンカ</t>
    </rPh>
    <rPh sb="2" eb="4">
      <t>ブンタイ</t>
    </rPh>
    <rPh sb="4" eb="5">
      <t>スウ</t>
    </rPh>
    <phoneticPr fontId="2"/>
  </si>
  <si>
    <t>参加人員</t>
    <rPh sb="0" eb="2">
      <t>サンカ</t>
    </rPh>
    <rPh sb="2" eb="4">
      <t>ジンイン</t>
    </rPh>
    <phoneticPr fontId="2"/>
  </si>
  <si>
    <t>市　　　民</t>
    <rPh sb="0" eb="1">
      <t>シ</t>
    </rPh>
    <rPh sb="4" eb="5">
      <t>タミ</t>
    </rPh>
    <phoneticPr fontId="2"/>
  </si>
  <si>
    <t>回　　　　数</t>
    <rPh sb="0" eb="1">
      <t>カイ</t>
    </rPh>
    <rPh sb="5" eb="6">
      <t>スウ</t>
    </rPh>
    <phoneticPr fontId="2"/>
  </si>
  <si>
    <t>警　　　　備</t>
    <rPh sb="0" eb="1">
      <t>ケイ</t>
    </rPh>
    <rPh sb="5" eb="6">
      <t>ビ</t>
    </rPh>
    <phoneticPr fontId="2"/>
  </si>
  <si>
    <t>基本・図上訓練</t>
    <rPh sb="0" eb="2">
      <t>キホン</t>
    </rPh>
    <rPh sb="3" eb="5">
      <t>ズジョウ</t>
    </rPh>
    <rPh sb="5" eb="7">
      <t>クンレン</t>
    </rPh>
    <phoneticPr fontId="2"/>
  </si>
  <si>
    <t>応用訓練</t>
    <rPh sb="0" eb="2">
      <t>オウヨウ</t>
    </rPh>
    <rPh sb="2" eb="4">
      <t>クンレン</t>
    </rPh>
    <phoneticPr fontId="2"/>
  </si>
  <si>
    <t>合同訓練</t>
    <rPh sb="0" eb="2">
      <t>ゴウドウ</t>
    </rPh>
    <rPh sb="2" eb="4">
      <t>クンレン</t>
    </rPh>
    <phoneticPr fontId="2"/>
  </si>
  <si>
    <t>総合訓練</t>
    <rPh sb="0" eb="2">
      <t>ソウゴウ</t>
    </rPh>
    <rPh sb="2" eb="4">
      <t>クンレン</t>
    </rPh>
    <phoneticPr fontId="2"/>
  </si>
  <si>
    <t>自衛消防訓練指導</t>
    <rPh sb="0" eb="2">
      <t>ジエイ</t>
    </rPh>
    <rPh sb="2" eb="4">
      <t>ショウボウ</t>
    </rPh>
    <rPh sb="4" eb="6">
      <t>クンレン</t>
    </rPh>
    <rPh sb="6" eb="8">
      <t>シドウ</t>
    </rPh>
    <phoneticPr fontId="2"/>
  </si>
  <si>
    <t>市民等の消防訓練指導</t>
    <rPh sb="0" eb="3">
      <t>シミントウ</t>
    </rPh>
    <rPh sb="4" eb="6">
      <t>ショウボウ</t>
    </rPh>
    <rPh sb="6" eb="8">
      <t>クンレン</t>
    </rPh>
    <rPh sb="8" eb="10">
      <t>シドウ</t>
    </rPh>
    <phoneticPr fontId="2"/>
  </si>
  <si>
    <t>火災通報</t>
    <rPh sb="0" eb="2">
      <t>カサイ</t>
    </rPh>
    <rPh sb="2" eb="4">
      <t>ツウホウ</t>
    </rPh>
    <phoneticPr fontId="2"/>
  </si>
  <si>
    <t>固定</t>
    <rPh sb="0" eb="2">
      <t>コテイ</t>
    </rPh>
    <phoneticPr fontId="2"/>
  </si>
  <si>
    <t>携帯</t>
    <rPh sb="0" eb="2">
      <t>ケイタイ</t>
    </rPh>
    <phoneticPr fontId="2"/>
  </si>
  <si>
    <t>救急救助</t>
    <rPh sb="0" eb="2">
      <t>キュウキュウ</t>
    </rPh>
    <rPh sb="2" eb="4">
      <t>キュウジョ</t>
    </rPh>
    <phoneticPr fontId="2"/>
  </si>
  <si>
    <t>その他災害</t>
    <rPh sb="2" eb="3">
      <t>タ</t>
    </rPh>
    <rPh sb="3" eb="5">
      <t>サイガイ</t>
    </rPh>
    <phoneticPr fontId="2"/>
  </si>
  <si>
    <t>医療機関照会</t>
    <rPh sb="0" eb="2">
      <t>イリョウ</t>
    </rPh>
    <rPh sb="2" eb="4">
      <t>キカン</t>
    </rPh>
    <rPh sb="4" eb="6">
      <t>ショウカイ</t>
    </rPh>
    <phoneticPr fontId="2"/>
  </si>
  <si>
    <t>その他
通報訓練</t>
    <rPh sb="2" eb="3">
      <t>タ</t>
    </rPh>
    <rPh sb="4" eb="6">
      <t>ツウホウ</t>
    </rPh>
    <rPh sb="6" eb="8">
      <t>クンレン</t>
    </rPh>
    <phoneticPr fontId="2"/>
  </si>
  <si>
    <t>転送送信</t>
    <rPh sb="0" eb="2">
      <t>テンソウ</t>
    </rPh>
    <rPh sb="2" eb="4">
      <t>ソウシン</t>
    </rPh>
    <phoneticPr fontId="2"/>
  </si>
  <si>
    <t>1月</t>
    <rPh sb="1" eb="2">
      <t>ツキ</t>
    </rPh>
    <phoneticPr fontId="2"/>
  </si>
  <si>
    <t>2月</t>
    <rPh sb="1" eb="2">
      <t>ツキ</t>
    </rPh>
    <phoneticPr fontId="2"/>
  </si>
  <si>
    <t>3月</t>
  </si>
  <si>
    <t>4月</t>
  </si>
  <si>
    <t>5月</t>
  </si>
  <si>
    <t>6月</t>
  </si>
  <si>
    <t>7月</t>
  </si>
  <si>
    <t>8月</t>
  </si>
  <si>
    <t>9月</t>
  </si>
  <si>
    <t>10月</t>
  </si>
  <si>
    <t>11月</t>
  </si>
  <si>
    <t>12月</t>
  </si>
  <si>
    <t>合　　計</t>
    <rPh sb="0" eb="1">
      <t>ゴウ</t>
    </rPh>
    <rPh sb="3" eb="4">
      <t>ケイ</t>
    </rPh>
    <phoneticPr fontId="2"/>
  </si>
  <si>
    <t>救急安心センターおおさか　着信状況</t>
    <rPh sb="0" eb="2">
      <t>キュウキュウ</t>
    </rPh>
    <rPh sb="2" eb="4">
      <t>アンシン</t>
    </rPh>
    <rPh sb="13" eb="15">
      <t>チャクシン</t>
    </rPh>
    <rPh sb="15" eb="17">
      <t>ジョウキョウ</t>
    </rPh>
    <phoneticPr fontId="2"/>
  </si>
  <si>
    <t>合 計</t>
    <rPh sb="0" eb="1">
      <t>ゴウ</t>
    </rPh>
    <rPh sb="2" eb="3">
      <t>ケイ</t>
    </rPh>
    <phoneticPr fontId="2"/>
  </si>
  <si>
    <t>病院案内</t>
    <rPh sb="0" eb="2">
      <t>ビョウイン</t>
    </rPh>
    <rPh sb="2" eb="4">
      <t>アンナイ</t>
    </rPh>
    <phoneticPr fontId="2"/>
  </si>
  <si>
    <t>医療相談</t>
    <rPh sb="0" eb="2">
      <t>イリョウ</t>
    </rPh>
    <rPh sb="2" eb="4">
      <t>ソウダン</t>
    </rPh>
    <phoneticPr fontId="2"/>
  </si>
  <si>
    <t>ＩＰ</t>
    <phoneticPr fontId="2"/>
  </si>
  <si>
    <t>【参考】</t>
    <rPh sb="1" eb="3">
      <t>サンコウ</t>
    </rPh>
    <phoneticPr fontId="2"/>
  </si>
  <si>
    <r>
      <t>平成</t>
    </r>
    <r>
      <rPr>
        <b/>
        <sz val="16"/>
        <color indexed="8"/>
        <rFont val="Arial"/>
        <family val="2"/>
      </rPr>
      <t>25</t>
    </r>
    <r>
      <rPr>
        <b/>
        <sz val="16"/>
        <color indexed="8"/>
        <rFont val="ＭＳ ゴシック"/>
        <family val="3"/>
        <charset val="128"/>
      </rPr>
      <t>年中の主な出来事</t>
    </r>
  </si>
  <si>
    <t>消防出初め式（千亀利公園周辺）</t>
    <phoneticPr fontId="2"/>
  </si>
  <si>
    <t>下池田町　ガレージ火災　負傷者1名　焼損面積80㎡　損害額1,764千円</t>
    <phoneticPr fontId="2"/>
  </si>
  <si>
    <t>山直中町　障害者支援施設建物火災　焼損面積358㎡　損害額17,423千円</t>
    <phoneticPr fontId="2"/>
  </si>
  <si>
    <t>春の火災予防運動キャンペーンを開催（港緑町  浪切ホール祭りの広場及びその周辺）　第66代横綱　若乃花　花田虎上さんに一日消防長を委嘱</t>
    <phoneticPr fontId="2"/>
  </si>
  <si>
    <t>岸和田市消防職員立入検査証等に関する規則を一部改正する</t>
    <phoneticPr fontId="2"/>
  </si>
  <si>
    <t>岸和田市火災調査規程を一部改正する</t>
    <phoneticPr fontId="2"/>
  </si>
  <si>
    <t>下野町　長屋住宅火災　負傷者2名　焼損面積6㎡　損害額182千円</t>
    <phoneticPr fontId="2"/>
  </si>
  <si>
    <t>岸和田市消防本部電子署名実施規程を一部改正する</t>
    <phoneticPr fontId="2"/>
  </si>
  <si>
    <t>本町　共同住宅火災　負傷者1名　焼損面積43㎡　損害額2,626千円</t>
    <phoneticPr fontId="2"/>
  </si>
  <si>
    <t>平成25年度(第37回)岸和田市総合防災訓練が実施される</t>
    <phoneticPr fontId="2"/>
  </si>
  <si>
    <t>岸和田市消防本部及び消防署事務決裁規程を一部改正する</t>
    <phoneticPr fontId="2"/>
  </si>
  <si>
    <t>稲葉町　住宅火災　死者1名　焼損面積40㎡　損害額450千円</t>
    <phoneticPr fontId="2"/>
  </si>
  <si>
    <t>尾生町　納屋火災　焼損面積130㎡　損害額3,334千円</t>
    <phoneticPr fontId="2"/>
  </si>
  <si>
    <t>上野町東　共同住宅火災　死者1名</t>
    <phoneticPr fontId="2"/>
  </si>
  <si>
    <t>救助工作車I型ポンプ付消防自動車を購入　　山直分署に配置</t>
    <phoneticPr fontId="2"/>
  </si>
  <si>
    <t>高規格救急車を購入　　本署に配置</t>
    <phoneticPr fontId="2"/>
  </si>
  <si>
    <t>平成25年度岸和田市防災福祉コミュニティシンポジウムを開催（荒木町　岸和田市立文化会館　自主防災会参加）</t>
    <phoneticPr fontId="2"/>
  </si>
  <si>
    <t>　↓↓ 警備課入力欄 ↓↓</t>
    <rPh sb="4" eb="6">
      <t>ケイビ</t>
    </rPh>
    <rPh sb="6" eb="7">
      <t>カ</t>
    </rPh>
    <rPh sb="7" eb="9">
      <t>ニュウリョク</t>
    </rPh>
    <rPh sb="9" eb="10">
      <t>ラン</t>
    </rPh>
    <phoneticPr fontId="2"/>
  </si>
  <si>
    <t>平成27年度（39回）岸和田市総合防災訓練が実施される</t>
    <rPh sb="0" eb="2">
      <t>ヘイセイ</t>
    </rPh>
    <rPh sb="4" eb="6">
      <t>ネンド</t>
    </rPh>
    <rPh sb="9" eb="10">
      <t>カイ</t>
    </rPh>
    <rPh sb="11" eb="14">
      <t>キシワダ</t>
    </rPh>
    <rPh sb="14" eb="15">
      <t>シ</t>
    </rPh>
    <rPh sb="15" eb="17">
      <t>ソウゴウ</t>
    </rPh>
    <rPh sb="17" eb="19">
      <t>ボウサイ</t>
    </rPh>
    <rPh sb="19" eb="21">
      <t>クンレン</t>
    </rPh>
    <rPh sb="22" eb="24">
      <t>ジッシ</t>
    </rPh>
    <phoneticPr fontId="2"/>
  </si>
  <si>
    <t>記載例です。平成27年中の出来事をピックアップして、下の表に書き込んで下さい。</t>
    <rPh sb="0" eb="2">
      <t>キサイ</t>
    </rPh>
    <rPh sb="2" eb="3">
      <t>レイ</t>
    </rPh>
    <rPh sb="6" eb="8">
      <t>ヘイセイ</t>
    </rPh>
    <rPh sb="10" eb="11">
      <t>ネン</t>
    </rPh>
    <rPh sb="11" eb="12">
      <t>ナカ</t>
    </rPh>
    <rPh sb="13" eb="16">
      <t>デキゴト</t>
    </rPh>
    <rPh sb="26" eb="27">
      <t>シタ</t>
    </rPh>
    <rPh sb="28" eb="29">
      <t>ヒョウ</t>
    </rPh>
    <rPh sb="30" eb="31">
      <t>カ</t>
    </rPh>
    <rPh sb="32" eb="33">
      <t>コ</t>
    </rPh>
    <rPh sb="35" eb="36">
      <t>クダ</t>
    </rPh>
    <phoneticPr fontId="2"/>
  </si>
  <si>
    <t>第2回岸和田市警防技術指導会が開催される</t>
    <rPh sb="0" eb="1">
      <t>ダイ</t>
    </rPh>
    <rPh sb="2" eb="3">
      <t>カイ</t>
    </rPh>
    <rPh sb="3" eb="7">
      <t>キシワダシ</t>
    </rPh>
    <rPh sb="7" eb="9">
      <t>ケイボウ</t>
    </rPh>
    <rPh sb="9" eb="11">
      <t>ギジュツ</t>
    </rPh>
    <rPh sb="11" eb="13">
      <t>シドウ</t>
    </rPh>
    <rPh sb="13" eb="14">
      <t>カイ</t>
    </rPh>
    <rPh sb="15" eb="17">
      <t>カイサイ</t>
    </rPh>
    <phoneticPr fontId="2"/>
  </si>
  <si>
    <t>第3回大阪府下警防技術指導会に出場　第2位（優秀賞）の成績を収める</t>
    <rPh sb="0" eb="1">
      <t>ダイ</t>
    </rPh>
    <rPh sb="2" eb="3">
      <t>カイ</t>
    </rPh>
    <rPh sb="3" eb="5">
      <t>オオサカ</t>
    </rPh>
    <rPh sb="5" eb="7">
      <t>フカ</t>
    </rPh>
    <rPh sb="7" eb="9">
      <t>ケイボウ</t>
    </rPh>
    <rPh sb="9" eb="11">
      <t>ギジュツ</t>
    </rPh>
    <rPh sb="11" eb="13">
      <t>シドウ</t>
    </rPh>
    <rPh sb="13" eb="14">
      <t>カイ</t>
    </rPh>
    <rPh sb="15" eb="17">
      <t>シュツジョウ</t>
    </rPh>
    <rPh sb="18" eb="19">
      <t>ダイ</t>
    </rPh>
    <rPh sb="20" eb="21">
      <t>イ</t>
    </rPh>
    <rPh sb="22" eb="25">
      <t>ユウシュウショウ</t>
    </rPh>
    <rPh sb="27" eb="29">
      <t>セイセキ</t>
    </rPh>
    <rPh sb="30" eb="31">
      <t>オサ</t>
    </rPh>
    <phoneticPr fontId="2"/>
  </si>
  <si>
    <t>警備</t>
    <rPh sb="0" eb="2">
      <t>ケイビ</t>
    </rPh>
    <phoneticPr fontId="10"/>
  </si>
  <si>
    <t>うち救急車が必要
 と判断した着信数</t>
    <rPh sb="2" eb="5">
      <t>キュウキュウシャ</t>
    </rPh>
    <rPh sb="6" eb="8">
      <t>ヒツヨウ</t>
    </rPh>
    <rPh sb="11" eb="13">
      <t>ハンダン</t>
    </rPh>
    <rPh sb="15" eb="17">
      <t>チャクシン</t>
    </rPh>
    <rPh sb="17" eb="18">
      <t>スウ</t>
    </rPh>
    <phoneticPr fontId="2"/>
  </si>
  <si>
    <t>間違い
誤報
いたずら</t>
    <rPh sb="0" eb="1">
      <t>マ</t>
    </rPh>
    <rPh sb="1" eb="2">
      <t>チガイ</t>
    </rPh>
    <rPh sb="4" eb="5">
      <t>アヤマ</t>
    </rPh>
    <rPh sb="5" eb="6">
      <t>ホウ</t>
    </rPh>
    <phoneticPr fontId="2"/>
  </si>
  <si>
    <t xml:space="preserve">    消防活動用空地</t>
    <rPh sb="4" eb="6">
      <t>ショウボウ</t>
    </rPh>
    <rPh sb="6" eb="9">
      <t>カツドウヨウ</t>
    </rPh>
    <rPh sb="9" eb="11">
      <t>クウチ</t>
    </rPh>
    <phoneticPr fontId="2"/>
  </si>
  <si>
    <t xml:space="preserve">    その他</t>
    <rPh sb="6" eb="7">
      <t>タ</t>
    </rPh>
    <phoneticPr fontId="2"/>
  </si>
  <si>
    <t>令  和 ２ 年</t>
    <rPh sb="0" eb="1">
      <t>レイ</t>
    </rPh>
    <rPh sb="3" eb="4">
      <t>ワ</t>
    </rPh>
    <rPh sb="7" eb="8">
      <t>ネン</t>
    </rPh>
    <phoneticPr fontId="2"/>
  </si>
  <si>
    <t>令  和 ３ 年</t>
    <rPh sb="0" eb="1">
      <t>レイ</t>
    </rPh>
    <rPh sb="3" eb="4">
      <t>ワ</t>
    </rPh>
    <rPh sb="7" eb="8">
      <t>ネン</t>
    </rPh>
    <phoneticPr fontId="2"/>
  </si>
  <si>
    <t>火災専用電話（119）受信状況　　　（岸和田市忠岡町消防指令センター）</t>
    <rPh sb="0" eb="2">
      <t>カサイ</t>
    </rPh>
    <rPh sb="2" eb="4">
      <t>センヨウ</t>
    </rPh>
    <rPh sb="4" eb="6">
      <t>デンワ</t>
    </rPh>
    <rPh sb="11" eb="13">
      <t>ジュシン</t>
    </rPh>
    <rPh sb="13" eb="15">
      <t>ジョウキョウ</t>
    </rPh>
    <rPh sb="19" eb="23">
      <t>キシワダシ</t>
    </rPh>
    <rPh sb="23" eb="26">
      <t>タダオカチョウ</t>
    </rPh>
    <rPh sb="26" eb="28">
      <t>ショウボウ</t>
    </rPh>
    <rPh sb="28" eb="30">
      <t>シレイ</t>
    </rPh>
    <phoneticPr fontId="2"/>
  </si>
  <si>
    <t>岸和田</t>
    <rPh sb="0" eb="3">
      <t>キシワダ</t>
    </rPh>
    <phoneticPr fontId="2"/>
  </si>
  <si>
    <t>忠岡</t>
    <rPh sb="0" eb="2">
      <t>タダオカ</t>
    </rPh>
    <phoneticPr fontId="2"/>
  </si>
  <si>
    <t>指令センター</t>
    <rPh sb="0" eb="2">
      <t>シレイ</t>
    </rPh>
    <phoneticPr fontId="2"/>
  </si>
  <si>
    <t>固定
IP
携帯
（合計）</t>
    <rPh sb="0" eb="2">
      <t>コテイ</t>
    </rPh>
    <rPh sb="6" eb="8">
      <t>ケイタイ</t>
    </rPh>
    <rPh sb="10" eb="12">
      <t>ゴウケイ</t>
    </rPh>
    <phoneticPr fontId="2"/>
  </si>
  <si>
    <t>令  和 ４ 年</t>
    <rPh sb="0" eb="1">
      <t>レイ</t>
    </rPh>
    <rPh sb="3" eb="4">
      <t>ワ</t>
    </rPh>
    <rPh sb="7" eb="8">
      <t>ネン</t>
    </rPh>
    <phoneticPr fontId="2"/>
  </si>
  <si>
    <t>署・所別消防水利状況（20条・21条関係）</t>
    <rPh sb="0" eb="1">
      <t>ショ</t>
    </rPh>
    <rPh sb="2" eb="3">
      <t>ショ</t>
    </rPh>
    <rPh sb="3" eb="4">
      <t>ベツ</t>
    </rPh>
    <rPh sb="4" eb="6">
      <t>ショウボウ</t>
    </rPh>
    <rPh sb="6" eb="8">
      <t>スイリ</t>
    </rPh>
    <rPh sb="8" eb="10">
      <t>ジョウキョウ</t>
    </rPh>
    <rPh sb="13" eb="14">
      <t>ジョウ</t>
    </rPh>
    <rPh sb="17" eb="18">
      <t>ジョウ</t>
    </rPh>
    <rPh sb="18" eb="20">
      <t>カンケイ</t>
    </rPh>
    <phoneticPr fontId="2"/>
  </si>
  <si>
    <t>　　　　　　　　　　　       署所別
　水利種別</t>
    <rPh sb="18" eb="19">
      <t>ショ</t>
    </rPh>
    <rPh sb="19" eb="20">
      <t>ショ</t>
    </rPh>
    <rPh sb="20" eb="21">
      <t>ベツ</t>
    </rPh>
    <rPh sb="23" eb="25">
      <t>スイリ</t>
    </rPh>
    <rPh sb="25" eb="27">
      <t>シュベツ</t>
    </rPh>
    <phoneticPr fontId="2"/>
  </si>
  <si>
    <t>本　署</t>
    <rPh sb="0" eb="1">
      <t>モト</t>
    </rPh>
    <rPh sb="2" eb="3">
      <t>ショ</t>
    </rPh>
    <phoneticPr fontId="2"/>
  </si>
  <si>
    <t>八　木
出張所</t>
    <rPh sb="0" eb="1">
      <t>ハッ</t>
    </rPh>
    <rPh sb="2" eb="3">
      <t>モク</t>
    </rPh>
    <rPh sb="4" eb="6">
      <t>シュッチョウ</t>
    </rPh>
    <rPh sb="6" eb="7">
      <t>ショ</t>
    </rPh>
    <phoneticPr fontId="2"/>
  </si>
  <si>
    <t>東葛城
出張所</t>
    <rPh sb="0" eb="1">
      <t>ヒガシ</t>
    </rPh>
    <rPh sb="1" eb="3">
      <t>カツラギ</t>
    </rPh>
    <rPh sb="4" eb="6">
      <t>シュッチョウ</t>
    </rPh>
    <rPh sb="6" eb="7">
      <t>ショ</t>
    </rPh>
    <phoneticPr fontId="2"/>
  </si>
  <si>
    <t>合　計</t>
    <rPh sb="0" eb="1">
      <t>ゴウ</t>
    </rPh>
    <rPh sb="2" eb="3">
      <t>ケイ</t>
    </rPh>
    <phoneticPr fontId="2"/>
  </si>
  <si>
    <t>公設
防火水槽</t>
    <rPh sb="0" eb="2">
      <t>コウセツ</t>
    </rPh>
    <rPh sb="3" eb="5">
      <t>ボウカ</t>
    </rPh>
    <rPh sb="5" eb="7">
      <t>スイソウ</t>
    </rPh>
    <phoneticPr fontId="2"/>
  </si>
  <si>
    <t>(100ｔ以上）</t>
    <rPh sb="5" eb="7">
      <t>イジョウ</t>
    </rPh>
    <phoneticPr fontId="2"/>
  </si>
  <si>
    <t>公有
防火水槽</t>
    <rPh sb="0" eb="1">
      <t>コウ</t>
    </rPh>
    <rPh sb="1" eb="2">
      <t>ユウ</t>
    </rPh>
    <rPh sb="3" eb="5">
      <t>ボウカ</t>
    </rPh>
    <rPh sb="5" eb="7">
      <t>スイソウ</t>
    </rPh>
    <phoneticPr fontId="2"/>
  </si>
  <si>
    <t>私設
防火水槽</t>
    <rPh sb="0" eb="1">
      <t>ワタシ</t>
    </rPh>
    <rPh sb="1" eb="2">
      <t>セツ</t>
    </rPh>
    <rPh sb="3" eb="5">
      <t>ボウカ</t>
    </rPh>
    <rPh sb="5" eb="7">
      <t>スイソウ</t>
    </rPh>
    <phoneticPr fontId="2"/>
  </si>
  <si>
    <t>プール</t>
    <phoneticPr fontId="2"/>
  </si>
  <si>
    <t>( 40ｔ以上）</t>
    <phoneticPr fontId="2"/>
  </si>
  <si>
    <t>消火栓</t>
    <rPh sb="0" eb="3">
      <t>ショウカセン</t>
    </rPh>
    <phoneticPr fontId="2"/>
  </si>
  <si>
    <t>公設</t>
    <rPh sb="0" eb="2">
      <t>コウセツ</t>
    </rPh>
    <phoneticPr fontId="2"/>
  </si>
  <si>
    <t>公有</t>
    <rPh sb="0" eb="1">
      <t>コウ</t>
    </rPh>
    <rPh sb="1" eb="2">
      <t>ユウ</t>
    </rPh>
    <phoneticPr fontId="2"/>
  </si>
  <si>
    <t>消火栓配管口径別現況</t>
    <rPh sb="0" eb="3">
      <t>ショウカセン</t>
    </rPh>
    <rPh sb="3" eb="5">
      <t>ハイカン</t>
    </rPh>
    <rPh sb="5" eb="7">
      <t>コウケイ</t>
    </rPh>
    <rPh sb="7" eb="8">
      <t>ベツ</t>
    </rPh>
    <rPh sb="8" eb="10">
      <t>ゲンキョウ</t>
    </rPh>
    <phoneticPr fontId="2"/>
  </si>
  <si>
    <t>100㎜未満</t>
    <rPh sb="4" eb="6">
      <t>ミマン</t>
    </rPh>
    <phoneticPr fontId="2"/>
  </si>
  <si>
    <t>100㎜</t>
    <phoneticPr fontId="2"/>
  </si>
  <si>
    <t>125㎜</t>
    <phoneticPr fontId="2"/>
  </si>
  <si>
    <t>150㎜</t>
    <phoneticPr fontId="2"/>
  </si>
  <si>
    <t>200㎜</t>
    <phoneticPr fontId="2"/>
  </si>
  <si>
    <t>250㎜</t>
    <phoneticPr fontId="2"/>
  </si>
  <si>
    <t>300㎜</t>
    <phoneticPr fontId="2"/>
  </si>
  <si>
    <t>350㎜</t>
    <phoneticPr fontId="2"/>
  </si>
  <si>
    <t>400㎜以上</t>
    <rPh sb="4" eb="6">
      <t>イジョウ</t>
    </rPh>
    <phoneticPr fontId="2"/>
  </si>
  <si>
    <t>計</t>
    <rPh sb="0" eb="1">
      <t>ケイ</t>
    </rPh>
    <phoneticPr fontId="2"/>
  </si>
  <si>
    <t>公 設</t>
    <rPh sb="0" eb="1">
      <t>コウ</t>
    </rPh>
    <rPh sb="2" eb="3">
      <t>セツ</t>
    </rPh>
    <phoneticPr fontId="2"/>
  </si>
  <si>
    <t>基 　準</t>
    <rPh sb="0" eb="1">
      <t>モト</t>
    </rPh>
    <rPh sb="3" eb="4">
      <t>ジュン</t>
    </rPh>
    <phoneticPr fontId="2"/>
  </si>
  <si>
    <t>基準外</t>
    <rPh sb="0" eb="2">
      <t>キジュン</t>
    </rPh>
    <rPh sb="2" eb="3">
      <t>ガイ</t>
    </rPh>
    <phoneticPr fontId="2"/>
  </si>
  <si>
    <t>公 有</t>
    <rPh sb="0" eb="1">
      <t>コウ</t>
    </rPh>
    <rPh sb="2" eb="3">
      <t>ユウ</t>
    </rPh>
    <phoneticPr fontId="2"/>
  </si>
  <si>
    <t>基　 準</t>
    <rPh sb="0" eb="1">
      <t>モト</t>
    </rPh>
    <rPh sb="3" eb="4">
      <t>ジュン</t>
    </rPh>
    <phoneticPr fontId="2"/>
  </si>
  <si>
    <t>消火薬剤備蓄状況</t>
    <rPh sb="0" eb="2">
      <t>ショウカ</t>
    </rPh>
    <rPh sb="2" eb="4">
      <t>ヤクザイ</t>
    </rPh>
    <rPh sb="4" eb="6">
      <t>ビチク</t>
    </rPh>
    <rPh sb="6" eb="8">
      <t>ジョウキョウ</t>
    </rPh>
    <phoneticPr fontId="2"/>
  </si>
  <si>
    <t>薬剤名</t>
    <phoneticPr fontId="2"/>
  </si>
  <si>
    <t>備蓄量</t>
    <rPh sb="0" eb="2">
      <t>ビチク</t>
    </rPh>
    <rPh sb="2" eb="3">
      <t>リョウ</t>
    </rPh>
    <phoneticPr fontId="2"/>
  </si>
  <si>
    <t>（kℓ）</t>
    <phoneticPr fontId="2"/>
  </si>
  <si>
    <t>スーパーフォーム３％原液</t>
    <rPh sb="10" eb="12">
      <t>ゲンエキ</t>
    </rPh>
    <phoneticPr fontId="2"/>
  </si>
  <si>
    <t>臨海地区危険物事業所（３社）の特殊薬剤保有状況</t>
    <rPh sb="0" eb="2">
      <t>リンカイ</t>
    </rPh>
    <rPh sb="2" eb="4">
      <t>チク</t>
    </rPh>
    <rPh sb="4" eb="7">
      <t>キケンブツ</t>
    </rPh>
    <rPh sb="7" eb="10">
      <t>ジギョウショ</t>
    </rPh>
    <rPh sb="12" eb="13">
      <t>シャ</t>
    </rPh>
    <rPh sb="15" eb="17">
      <t>トクシュ</t>
    </rPh>
    <rPh sb="17" eb="19">
      <t>ヤクザイ</t>
    </rPh>
    <rPh sb="19" eb="21">
      <t>ホユウ</t>
    </rPh>
    <rPh sb="21" eb="23">
      <t>ジョウキョウ</t>
    </rPh>
    <phoneticPr fontId="2"/>
  </si>
  <si>
    <t>大型消火器</t>
    <rPh sb="0" eb="2">
      <t>オオガタ</t>
    </rPh>
    <rPh sb="2" eb="5">
      <t>ショウカキ</t>
    </rPh>
    <phoneticPr fontId="2"/>
  </si>
  <si>
    <t>ｴｱﾌｫ-ﾑ原液</t>
    <rPh sb="6" eb="8">
      <t>ゲンエキ</t>
    </rPh>
    <phoneticPr fontId="2"/>
  </si>
  <si>
    <t>オイルフェンス</t>
    <phoneticPr fontId="2"/>
  </si>
  <si>
    <t>　油 処 理 剤</t>
    <rPh sb="1" eb="2">
      <t>アブラ</t>
    </rPh>
    <rPh sb="3" eb="4">
      <t>トコロ</t>
    </rPh>
    <rPh sb="5" eb="6">
      <t>リ</t>
    </rPh>
    <rPh sb="7" eb="8">
      <t>ザイ</t>
    </rPh>
    <phoneticPr fontId="2"/>
  </si>
  <si>
    <t>　油 吸 着 剤</t>
    <rPh sb="1" eb="2">
      <t>アブラ</t>
    </rPh>
    <rPh sb="3" eb="4">
      <t>ス</t>
    </rPh>
    <rPh sb="5" eb="6">
      <t>チャク</t>
    </rPh>
    <rPh sb="7" eb="8">
      <t>ザイ</t>
    </rPh>
    <phoneticPr fontId="2"/>
  </si>
  <si>
    <t>砂　　　 袋</t>
    <rPh sb="0" eb="1">
      <t>スナ</t>
    </rPh>
    <rPh sb="5" eb="6">
      <t>ブクロ</t>
    </rPh>
    <phoneticPr fontId="2"/>
  </si>
  <si>
    <t>作  業  船</t>
    <rPh sb="0" eb="1">
      <t>サク</t>
    </rPh>
    <rPh sb="3" eb="4">
      <t>ギョウ</t>
    </rPh>
    <rPh sb="6" eb="7">
      <t>セン</t>
    </rPh>
    <phoneticPr fontId="2"/>
  </si>
  <si>
    <t>　（基）</t>
    <phoneticPr fontId="2"/>
  </si>
  <si>
    <t>（ ℓ ）</t>
    <phoneticPr fontId="2"/>
  </si>
  <si>
    <t>（ⅿ）</t>
    <phoneticPr fontId="2"/>
  </si>
  <si>
    <t>（㎏）</t>
    <phoneticPr fontId="2"/>
  </si>
  <si>
    <t>（袋）</t>
    <phoneticPr fontId="2"/>
  </si>
  <si>
    <t>　（隻）</t>
    <phoneticPr fontId="2"/>
  </si>
  <si>
    <t>地利・水利調査実施状況</t>
    <rPh sb="0" eb="1">
      <t>チ</t>
    </rPh>
    <rPh sb="1" eb="2">
      <t>リ</t>
    </rPh>
    <rPh sb="3" eb="5">
      <t>スイリ</t>
    </rPh>
    <rPh sb="5" eb="7">
      <t>チョウサ</t>
    </rPh>
    <rPh sb="7" eb="9">
      <t>ジッシ</t>
    </rPh>
    <rPh sb="9" eb="11">
      <t>ジョウキョウ</t>
    </rPh>
    <phoneticPr fontId="2"/>
  </si>
  <si>
    <t>　　　　　　　　 署所別
 区　分</t>
    <rPh sb="9" eb="10">
      <t>ショ</t>
    </rPh>
    <rPh sb="10" eb="11">
      <t>ショ</t>
    </rPh>
    <rPh sb="11" eb="12">
      <t>ベツ</t>
    </rPh>
    <rPh sb="14" eb="15">
      <t>ク</t>
    </rPh>
    <rPh sb="16" eb="17">
      <t>フン</t>
    </rPh>
    <phoneticPr fontId="2"/>
  </si>
  <si>
    <t>八木
出張所</t>
    <rPh sb="0" eb="2">
      <t>ヤギ</t>
    </rPh>
    <rPh sb="3" eb="5">
      <t>シュッチョウ</t>
    </rPh>
    <rPh sb="5" eb="6">
      <t>ショ</t>
    </rPh>
    <phoneticPr fontId="2"/>
  </si>
  <si>
    <t>実  施  回  数
　　　　　　　　　（ 回 ）</t>
    <rPh sb="0" eb="1">
      <t>ジツ</t>
    </rPh>
    <rPh sb="3" eb="4">
      <t>シ</t>
    </rPh>
    <rPh sb="6" eb="7">
      <t>カイ</t>
    </rPh>
    <rPh sb="9" eb="10">
      <t>スウ</t>
    </rPh>
    <rPh sb="22" eb="23">
      <t>カイ</t>
    </rPh>
    <phoneticPr fontId="2"/>
  </si>
  <si>
    <t>出　場　人　員
　　　　　　　　　（ 人 ）</t>
    <rPh sb="0" eb="1">
      <t>デ</t>
    </rPh>
    <rPh sb="2" eb="3">
      <t>バ</t>
    </rPh>
    <rPh sb="4" eb="5">
      <t>ニン</t>
    </rPh>
    <rPh sb="6" eb="7">
      <t>イン</t>
    </rPh>
    <rPh sb="19" eb="20">
      <t>ニン</t>
    </rPh>
    <phoneticPr fontId="2"/>
  </si>
  <si>
    <t>火災予防条例による届出状況</t>
    <rPh sb="0" eb="2">
      <t>カサイ</t>
    </rPh>
    <rPh sb="2" eb="4">
      <t>ヨボウ</t>
    </rPh>
    <rPh sb="4" eb="6">
      <t>ジョウレイ</t>
    </rPh>
    <rPh sb="9" eb="10">
      <t>トド</t>
    </rPh>
    <rPh sb="10" eb="11">
      <t>デ</t>
    </rPh>
    <rPh sb="11" eb="13">
      <t>ジョウキョウ</t>
    </rPh>
    <phoneticPr fontId="2"/>
  </si>
  <si>
    <t>区 分</t>
    <rPh sb="0" eb="1">
      <t>ク</t>
    </rPh>
    <rPh sb="2" eb="3">
      <t>フン</t>
    </rPh>
    <phoneticPr fontId="2"/>
  </si>
  <si>
    <t>件数</t>
    <rPh sb="0" eb="2">
      <t>ケンスウ</t>
    </rPh>
    <phoneticPr fontId="2"/>
  </si>
  <si>
    <t>火煙上昇届</t>
    <rPh sb="0" eb="2">
      <t>カエン</t>
    </rPh>
    <rPh sb="2" eb="4">
      <t>ジョウショウ</t>
    </rPh>
    <rPh sb="4" eb="5">
      <t>トドケ</t>
    </rPh>
    <phoneticPr fontId="2"/>
  </si>
  <si>
    <t>道路通行制限</t>
    <rPh sb="0" eb="2">
      <t>ドウロ</t>
    </rPh>
    <rPh sb="2" eb="4">
      <t>ツウコウ</t>
    </rPh>
    <rPh sb="4" eb="6">
      <t>セイゲン</t>
    </rPh>
    <phoneticPr fontId="2"/>
  </si>
  <si>
    <t>消防相互応援協定</t>
    <rPh sb="0" eb="2">
      <t>ショウボウ</t>
    </rPh>
    <rPh sb="2" eb="4">
      <t>ソウゴ</t>
    </rPh>
    <rPh sb="4" eb="6">
      <t>オウエン</t>
    </rPh>
    <rPh sb="6" eb="8">
      <t>キョウテイ</t>
    </rPh>
    <phoneticPr fontId="2"/>
  </si>
  <si>
    <t>協定名</t>
    <rPh sb="0" eb="2">
      <t>キョウテイ</t>
    </rPh>
    <rPh sb="2" eb="3">
      <t>メイ</t>
    </rPh>
    <phoneticPr fontId="2"/>
  </si>
  <si>
    <t>締結年月日</t>
    <rPh sb="0" eb="2">
      <t>テイケツ</t>
    </rPh>
    <rPh sb="2" eb="5">
      <t>ネンガッピ</t>
    </rPh>
    <phoneticPr fontId="2"/>
  </si>
  <si>
    <t>締結先</t>
    <rPh sb="0" eb="2">
      <t>テイケツ</t>
    </rPh>
    <rPh sb="2" eb="3">
      <t>サキ</t>
    </rPh>
    <phoneticPr fontId="2"/>
  </si>
  <si>
    <t>内容</t>
    <rPh sb="0" eb="2">
      <t>ナイヨウ</t>
    </rPh>
    <phoneticPr fontId="2"/>
  </si>
  <si>
    <t>航空消防応援協定</t>
    <rPh sb="0" eb="2">
      <t>コウクウ</t>
    </rPh>
    <rPh sb="2" eb="4">
      <t>ショウボウ</t>
    </rPh>
    <rPh sb="4" eb="6">
      <t>オウエン</t>
    </rPh>
    <rPh sb="6" eb="8">
      <t>キョウテイ</t>
    </rPh>
    <phoneticPr fontId="2"/>
  </si>
  <si>
    <r>
      <t xml:space="preserve">昭和45年10月1日
</t>
    </r>
    <r>
      <rPr>
        <sz val="11"/>
        <color indexed="8"/>
        <rFont val="ＭＳ Ｐゴシック"/>
        <family val="3"/>
        <charset val="128"/>
      </rPr>
      <t>（平成22年4月1日再）</t>
    </r>
    <rPh sb="0" eb="2">
      <t>ショウワ</t>
    </rPh>
    <rPh sb="4" eb="5">
      <t>ネン</t>
    </rPh>
    <rPh sb="7" eb="8">
      <t>ツキ</t>
    </rPh>
    <rPh sb="9" eb="10">
      <t>ヒ</t>
    </rPh>
    <rPh sb="12" eb="14">
      <t>ヘイセイ</t>
    </rPh>
    <rPh sb="16" eb="17">
      <t>ネン</t>
    </rPh>
    <rPh sb="18" eb="19">
      <t>ツキ</t>
    </rPh>
    <rPh sb="20" eb="21">
      <t>ヒ</t>
    </rPh>
    <rPh sb="21" eb="22">
      <t>サイ</t>
    </rPh>
    <phoneticPr fontId="2"/>
  </si>
  <si>
    <t>大阪市</t>
    <rPh sb="0" eb="3">
      <t>オオサカシ</t>
    </rPh>
    <phoneticPr fontId="2"/>
  </si>
  <si>
    <t>回転翼航空機による消防業務の応援</t>
    <rPh sb="0" eb="2">
      <t>カイテン</t>
    </rPh>
    <rPh sb="2" eb="3">
      <t>ヨク</t>
    </rPh>
    <rPh sb="3" eb="6">
      <t>コウクウキ</t>
    </rPh>
    <rPh sb="9" eb="11">
      <t>ショウボウ</t>
    </rPh>
    <rPh sb="11" eb="13">
      <t>ギョウム</t>
    </rPh>
    <rPh sb="14" eb="16">
      <t>オウエン</t>
    </rPh>
    <phoneticPr fontId="2"/>
  </si>
  <si>
    <t>阪和林野火災消防
相互応援協定</t>
    <rPh sb="0" eb="2">
      <t>ハンワ</t>
    </rPh>
    <rPh sb="2" eb="4">
      <t>リンヤ</t>
    </rPh>
    <rPh sb="4" eb="6">
      <t>カサイ</t>
    </rPh>
    <rPh sb="6" eb="8">
      <t>ショウボウ</t>
    </rPh>
    <rPh sb="9" eb="11">
      <t>ソウゴ</t>
    </rPh>
    <rPh sb="11" eb="13">
      <t>オウエン</t>
    </rPh>
    <rPh sb="13" eb="15">
      <t>キョウテイ</t>
    </rPh>
    <phoneticPr fontId="2"/>
  </si>
  <si>
    <r>
      <t xml:space="preserve">昭和47年4月1日
</t>
    </r>
    <r>
      <rPr>
        <sz val="11"/>
        <color indexed="8"/>
        <rFont val="ＭＳ Ｐゴシック"/>
        <family val="3"/>
        <charset val="128"/>
      </rPr>
      <t>（平成25年4月1日再）</t>
    </r>
    <rPh sb="0" eb="2">
      <t>ショウワ</t>
    </rPh>
    <rPh sb="4" eb="5">
      <t>ネン</t>
    </rPh>
    <rPh sb="6" eb="7">
      <t>ツキ</t>
    </rPh>
    <rPh sb="8" eb="9">
      <t>ヒ</t>
    </rPh>
    <rPh sb="11" eb="13">
      <t>ヘイセイ</t>
    </rPh>
    <rPh sb="15" eb="16">
      <t>ネン</t>
    </rPh>
    <rPh sb="17" eb="18">
      <t>ツキ</t>
    </rPh>
    <rPh sb="19" eb="20">
      <t>ヒ</t>
    </rPh>
    <rPh sb="20" eb="21">
      <t>サイ</t>
    </rPh>
    <phoneticPr fontId="2"/>
  </si>
  <si>
    <t>和泉市・貝塚市・泉佐野市・泉南市・阪南市・岬町・泉州南消防組合・河内長野市・和歌山市・岩出市・かつらぎ町・紀の川市・橋本市・那賀消防組合・伊都消防組合</t>
    <rPh sb="0" eb="3">
      <t>イズミシ</t>
    </rPh>
    <rPh sb="4" eb="7">
      <t>カイヅカシ</t>
    </rPh>
    <rPh sb="8" eb="12">
      <t>イズミサノシ</t>
    </rPh>
    <rPh sb="13" eb="16">
      <t>センナンシ</t>
    </rPh>
    <rPh sb="17" eb="20">
      <t>ハンナンシ</t>
    </rPh>
    <rPh sb="21" eb="22">
      <t>ミサキ</t>
    </rPh>
    <rPh sb="22" eb="23">
      <t>マチ</t>
    </rPh>
    <rPh sb="24" eb="26">
      <t>センシュウ</t>
    </rPh>
    <rPh sb="26" eb="27">
      <t>ミナミ</t>
    </rPh>
    <rPh sb="27" eb="29">
      <t>ショウボウ</t>
    </rPh>
    <rPh sb="29" eb="31">
      <t>クミアイ</t>
    </rPh>
    <rPh sb="32" eb="37">
      <t>カワチナガノシ</t>
    </rPh>
    <rPh sb="38" eb="42">
      <t>ワカヤマシ</t>
    </rPh>
    <rPh sb="43" eb="46">
      <t>イワデシ</t>
    </rPh>
    <rPh sb="51" eb="52">
      <t>マチ</t>
    </rPh>
    <rPh sb="53" eb="54">
      <t>キ</t>
    </rPh>
    <rPh sb="55" eb="57">
      <t>カワシ</t>
    </rPh>
    <rPh sb="58" eb="61">
      <t>ハシモトシ</t>
    </rPh>
    <rPh sb="62" eb="64">
      <t>ナガ</t>
    </rPh>
    <rPh sb="64" eb="66">
      <t>ショウボウ</t>
    </rPh>
    <rPh sb="66" eb="68">
      <t>クミアイ</t>
    </rPh>
    <rPh sb="69" eb="71">
      <t>イト</t>
    </rPh>
    <rPh sb="71" eb="73">
      <t>ショウボウ</t>
    </rPh>
    <rPh sb="73" eb="75">
      <t>クミアイ</t>
    </rPh>
    <phoneticPr fontId="2"/>
  </si>
  <si>
    <t>林野火災防ぎょの相互応援</t>
    <rPh sb="0" eb="2">
      <t>リンヤ</t>
    </rPh>
    <rPh sb="2" eb="4">
      <t>カサイ</t>
    </rPh>
    <rPh sb="4" eb="5">
      <t>ボウ</t>
    </rPh>
    <rPh sb="8" eb="10">
      <t>ソウゴ</t>
    </rPh>
    <rPh sb="10" eb="12">
      <t>オウエン</t>
    </rPh>
    <phoneticPr fontId="2"/>
  </si>
  <si>
    <t>大阪府南ブロック消防
相互応援協定</t>
    <rPh sb="0" eb="3">
      <t>オオサカフ</t>
    </rPh>
    <rPh sb="3" eb="4">
      <t>ミナミ</t>
    </rPh>
    <rPh sb="8" eb="10">
      <t>ショウボウ</t>
    </rPh>
    <rPh sb="11" eb="13">
      <t>ソウゴ</t>
    </rPh>
    <rPh sb="13" eb="15">
      <t>オウエン</t>
    </rPh>
    <rPh sb="15" eb="17">
      <t>キョウテイ</t>
    </rPh>
    <phoneticPr fontId="2"/>
  </si>
  <si>
    <r>
      <t xml:space="preserve">昭和53年6月20日
</t>
    </r>
    <r>
      <rPr>
        <sz val="11"/>
        <color indexed="8"/>
        <rFont val="ＭＳ Ｐゴシック"/>
        <family val="3"/>
        <charset val="128"/>
      </rPr>
      <t>（令和3年3月23日再）</t>
    </r>
    <rPh sb="0" eb="2">
      <t>ショウワ</t>
    </rPh>
    <rPh sb="4" eb="5">
      <t>ネン</t>
    </rPh>
    <rPh sb="6" eb="7">
      <t>ツキ</t>
    </rPh>
    <rPh sb="9" eb="10">
      <t>ヒ</t>
    </rPh>
    <rPh sb="12" eb="13">
      <t>レイ</t>
    </rPh>
    <rPh sb="13" eb="14">
      <t>カズ</t>
    </rPh>
    <rPh sb="15" eb="16">
      <t>ネン</t>
    </rPh>
    <rPh sb="17" eb="18">
      <t>ツキ</t>
    </rPh>
    <rPh sb="20" eb="21">
      <t>ヒ</t>
    </rPh>
    <rPh sb="21" eb="22">
      <t>サイ</t>
    </rPh>
    <phoneticPr fontId="2"/>
  </si>
  <si>
    <t>堺市・高石市・泉大津市・和泉市・貝塚市・泉州南消防組合・忠岡町・大阪狭山市</t>
    <rPh sb="0" eb="2">
      <t>サカイシ</t>
    </rPh>
    <rPh sb="3" eb="6">
      <t>タカイシシ</t>
    </rPh>
    <rPh sb="7" eb="11">
      <t>イズミオオツシ</t>
    </rPh>
    <rPh sb="12" eb="15">
      <t>イズミシ</t>
    </rPh>
    <rPh sb="16" eb="19">
      <t>カイヅカシ</t>
    </rPh>
    <rPh sb="20" eb="22">
      <t>センシュウ</t>
    </rPh>
    <rPh sb="22" eb="23">
      <t>ミナミ</t>
    </rPh>
    <rPh sb="23" eb="25">
      <t>ショウボウ</t>
    </rPh>
    <rPh sb="25" eb="27">
      <t>クミアイ</t>
    </rPh>
    <rPh sb="28" eb="30">
      <t>タダオカ</t>
    </rPh>
    <rPh sb="30" eb="31">
      <t>チョウ</t>
    </rPh>
    <rPh sb="32" eb="34">
      <t>オオサカ</t>
    </rPh>
    <rPh sb="34" eb="37">
      <t>サヤマシ</t>
    </rPh>
    <phoneticPr fontId="2"/>
  </si>
  <si>
    <t>火災・水災及びその他の災害防ぎょの相互応援</t>
    <rPh sb="0" eb="2">
      <t>カサイ</t>
    </rPh>
    <rPh sb="3" eb="5">
      <t>スイサイ</t>
    </rPh>
    <rPh sb="5" eb="6">
      <t>オヨ</t>
    </rPh>
    <rPh sb="9" eb="10">
      <t>タ</t>
    </rPh>
    <rPh sb="11" eb="13">
      <t>サイガイ</t>
    </rPh>
    <rPh sb="13" eb="14">
      <t>ボウ</t>
    </rPh>
    <rPh sb="17" eb="19">
      <t>ソウゴ</t>
    </rPh>
    <rPh sb="19" eb="21">
      <t>オウエン</t>
    </rPh>
    <phoneticPr fontId="2"/>
  </si>
  <si>
    <t>大阪府下広域消防
相互応援協定</t>
    <rPh sb="0" eb="2">
      <t>オオサカ</t>
    </rPh>
    <rPh sb="2" eb="4">
      <t>フカ</t>
    </rPh>
    <rPh sb="4" eb="6">
      <t>コウイキ</t>
    </rPh>
    <rPh sb="6" eb="8">
      <t>ショウボウ</t>
    </rPh>
    <rPh sb="9" eb="11">
      <t>ソウゴ</t>
    </rPh>
    <rPh sb="11" eb="13">
      <t>オウエン</t>
    </rPh>
    <rPh sb="13" eb="15">
      <t>キョウテイ</t>
    </rPh>
    <phoneticPr fontId="2"/>
  </si>
  <si>
    <r>
      <t xml:space="preserve">昭和63年9月1日
</t>
    </r>
    <r>
      <rPr>
        <sz val="11"/>
        <color indexed="8"/>
        <rFont val="ＭＳ Ｐゴシック"/>
        <family val="3"/>
        <charset val="128"/>
      </rPr>
      <t>（平成27年9月1日再）</t>
    </r>
    <rPh sb="0" eb="2">
      <t>ショウワ</t>
    </rPh>
    <rPh sb="4" eb="5">
      <t>ネン</t>
    </rPh>
    <rPh sb="6" eb="7">
      <t>ツキ</t>
    </rPh>
    <rPh sb="8" eb="9">
      <t>ヒ</t>
    </rPh>
    <rPh sb="11" eb="13">
      <t>ヘイセイ</t>
    </rPh>
    <rPh sb="15" eb="16">
      <t>ネン</t>
    </rPh>
    <rPh sb="17" eb="18">
      <t>ツキ</t>
    </rPh>
    <rPh sb="19" eb="20">
      <t>ヒ</t>
    </rPh>
    <rPh sb="20" eb="21">
      <t>サイ</t>
    </rPh>
    <phoneticPr fontId="2"/>
  </si>
  <si>
    <t>大阪府下各市町村</t>
    <rPh sb="0" eb="2">
      <t>オオサカ</t>
    </rPh>
    <rPh sb="2" eb="4">
      <t>フカ</t>
    </rPh>
    <rPh sb="4" eb="5">
      <t>カク</t>
    </rPh>
    <rPh sb="5" eb="8">
      <t>シチョウソン</t>
    </rPh>
    <phoneticPr fontId="2"/>
  </si>
  <si>
    <t>府下における大規模災害等の相互応援</t>
    <rPh sb="0" eb="2">
      <t>フカ</t>
    </rPh>
    <rPh sb="6" eb="9">
      <t>ダイキボ</t>
    </rPh>
    <rPh sb="9" eb="11">
      <t>サイガイ</t>
    </rPh>
    <rPh sb="11" eb="12">
      <t>トウ</t>
    </rPh>
    <rPh sb="13" eb="15">
      <t>ソウゴ</t>
    </rPh>
    <rPh sb="15" eb="17">
      <t>オウエン</t>
    </rPh>
    <phoneticPr fontId="2"/>
  </si>
  <si>
    <t>関西国際空港消防
相互応援協定</t>
    <rPh sb="0" eb="2">
      <t>カンサイ</t>
    </rPh>
    <rPh sb="2" eb="4">
      <t>コクサイ</t>
    </rPh>
    <rPh sb="4" eb="6">
      <t>クウコウ</t>
    </rPh>
    <rPh sb="6" eb="8">
      <t>ショウボウ</t>
    </rPh>
    <rPh sb="9" eb="11">
      <t>ソウゴ</t>
    </rPh>
    <rPh sb="11" eb="13">
      <t>オウエン</t>
    </rPh>
    <rPh sb="13" eb="15">
      <t>キョウテイ</t>
    </rPh>
    <phoneticPr fontId="2"/>
  </si>
  <si>
    <r>
      <t xml:space="preserve">平成6年6月21日
</t>
    </r>
    <r>
      <rPr>
        <sz val="11"/>
        <color indexed="8"/>
        <rFont val="ＭＳ Ｐゴシック"/>
        <family val="3"/>
        <charset val="128"/>
      </rPr>
      <t>（令和3年3月29日再）</t>
    </r>
    <rPh sb="0" eb="2">
      <t>ヘイセイ</t>
    </rPh>
    <rPh sb="3" eb="4">
      <t>ネン</t>
    </rPh>
    <rPh sb="5" eb="6">
      <t>ツキ</t>
    </rPh>
    <rPh sb="8" eb="9">
      <t>ヒ</t>
    </rPh>
    <rPh sb="11" eb="12">
      <t>レイ</t>
    </rPh>
    <rPh sb="12" eb="13">
      <t>カズ</t>
    </rPh>
    <rPh sb="14" eb="15">
      <t>ネン</t>
    </rPh>
    <rPh sb="16" eb="17">
      <t>ツキ</t>
    </rPh>
    <rPh sb="19" eb="20">
      <t>ヒ</t>
    </rPh>
    <rPh sb="20" eb="21">
      <t>サイ</t>
    </rPh>
    <phoneticPr fontId="2"/>
  </si>
  <si>
    <t>大阪市・堺市・高石市・泉大津市・和泉市・貝塚市・泉州南消防組合・忠岡町・大阪狭山市・関西エアポート㈱</t>
    <rPh sb="0" eb="3">
      <t>オオサカシ</t>
    </rPh>
    <rPh sb="4" eb="6">
      <t>サカイシ</t>
    </rPh>
    <rPh sb="36" eb="38">
      <t>オオサカ</t>
    </rPh>
    <rPh sb="38" eb="41">
      <t>サヤマシ</t>
    </rPh>
    <rPh sb="42" eb="44">
      <t>カンサイ</t>
    </rPh>
    <phoneticPr fontId="2"/>
  </si>
  <si>
    <t>関西国際空港及び周辺における航空機災害等の相互応援</t>
    <rPh sb="0" eb="2">
      <t>カンサイ</t>
    </rPh>
    <rPh sb="2" eb="4">
      <t>コクサイ</t>
    </rPh>
    <rPh sb="4" eb="6">
      <t>クウコウ</t>
    </rPh>
    <rPh sb="6" eb="7">
      <t>オヨ</t>
    </rPh>
    <rPh sb="8" eb="10">
      <t>シュウヘン</t>
    </rPh>
    <rPh sb="14" eb="17">
      <t>コウクウキ</t>
    </rPh>
    <rPh sb="17" eb="19">
      <t>サイガイ</t>
    </rPh>
    <rPh sb="19" eb="20">
      <t>トウ</t>
    </rPh>
    <rPh sb="21" eb="23">
      <t>ソウゴ</t>
    </rPh>
    <rPh sb="23" eb="25">
      <t>オウエン</t>
    </rPh>
    <phoneticPr fontId="2"/>
  </si>
  <si>
    <t>阪和自動車道、湯浅御坊道路、関西空港自動車道及び京奈和自動車道消防相互応援協定</t>
    <rPh sb="0" eb="2">
      <t>ハンワ</t>
    </rPh>
    <rPh sb="2" eb="5">
      <t>ジドウシャ</t>
    </rPh>
    <rPh sb="5" eb="6">
      <t>ドウ</t>
    </rPh>
    <rPh sb="7" eb="9">
      <t>ユアサ</t>
    </rPh>
    <rPh sb="9" eb="11">
      <t>ゴボウ</t>
    </rPh>
    <rPh sb="11" eb="13">
      <t>ドウロ</t>
    </rPh>
    <rPh sb="14" eb="18">
      <t>カンサイクウコウ</t>
    </rPh>
    <rPh sb="18" eb="21">
      <t>ジドウシャ</t>
    </rPh>
    <rPh sb="21" eb="22">
      <t>ドウ</t>
    </rPh>
    <rPh sb="22" eb="23">
      <t>オヨ</t>
    </rPh>
    <rPh sb="24" eb="25">
      <t>キョウ</t>
    </rPh>
    <rPh sb="27" eb="30">
      <t>ジドウシャ</t>
    </rPh>
    <rPh sb="30" eb="31">
      <t>ドウ</t>
    </rPh>
    <rPh sb="31" eb="33">
      <t>ショウボウ</t>
    </rPh>
    <rPh sb="33" eb="35">
      <t>ソウゴ</t>
    </rPh>
    <rPh sb="35" eb="37">
      <t>オウエン</t>
    </rPh>
    <rPh sb="37" eb="39">
      <t>キョウテイ</t>
    </rPh>
    <phoneticPr fontId="2"/>
  </si>
  <si>
    <r>
      <t xml:space="preserve">平成6年7月1日
</t>
    </r>
    <r>
      <rPr>
        <sz val="11"/>
        <color indexed="8"/>
        <rFont val="ＭＳ Ｐゴシック"/>
        <family val="3"/>
        <charset val="128"/>
      </rPr>
      <t>（平成29年3月18日再）</t>
    </r>
    <rPh sb="0" eb="2">
      <t>ヘイセイ</t>
    </rPh>
    <rPh sb="3" eb="4">
      <t>ネン</t>
    </rPh>
    <rPh sb="5" eb="6">
      <t>ツキ</t>
    </rPh>
    <rPh sb="7" eb="8">
      <t>ヒ</t>
    </rPh>
    <rPh sb="10" eb="12">
      <t>ヘイセイ</t>
    </rPh>
    <rPh sb="14" eb="15">
      <t>ネン</t>
    </rPh>
    <rPh sb="16" eb="17">
      <t>ツキ</t>
    </rPh>
    <rPh sb="19" eb="20">
      <t>ヒ</t>
    </rPh>
    <rPh sb="20" eb="21">
      <t>サイ</t>
    </rPh>
    <phoneticPr fontId="2"/>
  </si>
  <si>
    <t>堺市・和泉市・貝塚市・泉州南消防組合・和歌山市・海南市・有田川市・那賀消防組合・湯浅広川消防組合・日高広域消防事務組合・御坊市・田辺市</t>
    <rPh sb="0" eb="2">
      <t>サカイシ</t>
    </rPh>
    <rPh sb="3" eb="6">
      <t>イズミシ</t>
    </rPh>
    <rPh sb="7" eb="10">
      <t>カイヅカシ</t>
    </rPh>
    <rPh sb="11" eb="13">
      <t>センシュウ</t>
    </rPh>
    <rPh sb="13" eb="14">
      <t>ミナミ</t>
    </rPh>
    <rPh sb="14" eb="16">
      <t>ショウボウ</t>
    </rPh>
    <rPh sb="16" eb="18">
      <t>クミアイ</t>
    </rPh>
    <rPh sb="19" eb="23">
      <t>ワカヤマシ</t>
    </rPh>
    <rPh sb="24" eb="27">
      <t>カイナンシ</t>
    </rPh>
    <rPh sb="28" eb="30">
      <t>アリダ</t>
    </rPh>
    <rPh sb="30" eb="31">
      <t>ガワ</t>
    </rPh>
    <rPh sb="31" eb="32">
      <t>シ</t>
    </rPh>
    <rPh sb="33" eb="35">
      <t>ナガ</t>
    </rPh>
    <rPh sb="35" eb="37">
      <t>ショウボウ</t>
    </rPh>
    <rPh sb="37" eb="39">
      <t>クミアイ</t>
    </rPh>
    <rPh sb="40" eb="42">
      <t>ユアサ</t>
    </rPh>
    <rPh sb="42" eb="44">
      <t>ヒロカワ</t>
    </rPh>
    <rPh sb="44" eb="46">
      <t>ショウボウ</t>
    </rPh>
    <rPh sb="46" eb="48">
      <t>クミアイ</t>
    </rPh>
    <rPh sb="49" eb="51">
      <t>ヒダカ</t>
    </rPh>
    <rPh sb="51" eb="53">
      <t>コウイキ</t>
    </rPh>
    <rPh sb="53" eb="55">
      <t>ショウボウ</t>
    </rPh>
    <rPh sb="55" eb="57">
      <t>ジム</t>
    </rPh>
    <rPh sb="57" eb="59">
      <t>クミアイ</t>
    </rPh>
    <rPh sb="60" eb="62">
      <t>ゴボウ</t>
    </rPh>
    <rPh sb="62" eb="63">
      <t>シ</t>
    </rPh>
    <rPh sb="64" eb="67">
      <t>タナベシ</t>
    </rPh>
    <phoneticPr fontId="2"/>
  </si>
  <si>
    <t>高速自動車道における消防業務の相互応援</t>
    <rPh sb="0" eb="2">
      <t>コウソク</t>
    </rPh>
    <rPh sb="2" eb="5">
      <t>ジドウシャ</t>
    </rPh>
    <rPh sb="5" eb="6">
      <t>ドウ</t>
    </rPh>
    <rPh sb="10" eb="12">
      <t>ショウボウ</t>
    </rPh>
    <rPh sb="12" eb="14">
      <t>ギョウム</t>
    </rPh>
    <rPh sb="15" eb="17">
      <t>ソウゴ</t>
    </rPh>
    <rPh sb="17" eb="19">
      <t>オウエン</t>
    </rPh>
    <phoneticPr fontId="2"/>
  </si>
  <si>
    <t>救急医療相談業務に
係る応援協定</t>
    <rPh sb="0" eb="2">
      <t>キュウキュウ</t>
    </rPh>
    <rPh sb="2" eb="4">
      <t>イリョウ</t>
    </rPh>
    <rPh sb="4" eb="6">
      <t>ソウダン</t>
    </rPh>
    <rPh sb="6" eb="8">
      <t>ギョウム</t>
    </rPh>
    <rPh sb="10" eb="11">
      <t>カカ</t>
    </rPh>
    <rPh sb="12" eb="14">
      <t>オウエン</t>
    </rPh>
    <rPh sb="14" eb="16">
      <t>キョウテイ</t>
    </rPh>
    <phoneticPr fontId="2"/>
  </si>
  <si>
    <r>
      <t xml:space="preserve">平成22年４月1日
</t>
    </r>
    <r>
      <rPr>
        <sz val="11"/>
        <color indexed="8"/>
        <rFont val="ＭＳ Ｐゴシック"/>
        <family val="3"/>
        <charset val="128"/>
      </rPr>
      <t>（平成28年4月1日再）</t>
    </r>
    <rPh sb="0" eb="2">
      <t>ヘイセイ</t>
    </rPh>
    <rPh sb="4" eb="5">
      <t>ネン</t>
    </rPh>
    <rPh sb="6" eb="7">
      <t>ツキ</t>
    </rPh>
    <rPh sb="8" eb="9">
      <t>ヒ</t>
    </rPh>
    <rPh sb="11" eb="13">
      <t>ヘイセイ</t>
    </rPh>
    <rPh sb="15" eb="16">
      <t>ネン</t>
    </rPh>
    <rPh sb="17" eb="18">
      <t>ツキ</t>
    </rPh>
    <rPh sb="19" eb="20">
      <t>ヒ</t>
    </rPh>
    <rPh sb="20" eb="21">
      <t>サイ</t>
    </rPh>
    <phoneticPr fontId="2"/>
  </si>
  <si>
    <t>救急医療相談業務（救急安心センターおおさか）の応援</t>
    <rPh sb="0" eb="2">
      <t>キュウキュウ</t>
    </rPh>
    <rPh sb="2" eb="4">
      <t>イリョウ</t>
    </rPh>
    <rPh sb="4" eb="6">
      <t>ソウダン</t>
    </rPh>
    <rPh sb="6" eb="8">
      <t>ギョウム</t>
    </rPh>
    <rPh sb="9" eb="11">
      <t>キュウキュウ</t>
    </rPh>
    <rPh sb="11" eb="13">
      <t>アンシン</t>
    </rPh>
    <rPh sb="23" eb="25">
      <t>オウエン</t>
    </rPh>
    <phoneticPr fontId="2"/>
  </si>
  <si>
    <t>高機能消防指令センター　システム図</t>
  </si>
  <si>
    <t>位置情報通知システム（統合型）系統図</t>
  </si>
  <si>
    <t>(40ｔ 以上）</t>
    <rPh sb="5" eb="7">
      <t>イジョウ</t>
    </rPh>
    <phoneticPr fontId="2"/>
  </si>
  <si>
    <t>(60ｔ 以上）</t>
    <rPh sb="5" eb="7">
      <t>イジョウ</t>
    </rPh>
    <phoneticPr fontId="2"/>
  </si>
  <si>
    <t>(20ｔ 以上）</t>
    <rPh sb="5" eb="7">
      <t>イジョウ</t>
    </rPh>
    <phoneticPr fontId="2"/>
  </si>
  <si>
    <t>令  和 ５ 年</t>
    <rPh sb="0" eb="1">
      <t>レイ</t>
    </rPh>
    <rPh sb="3" eb="4">
      <t>ワ</t>
    </rPh>
    <rPh sb="7" eb="8">
      <t>ネン</t>
    </rPh>
    <phoneticPr fontId="2"/>
  </si>
  <si>
    <t>岸和田</t>
    <rPh sb="0" eb="3">
      <t>キシワダ</t>
    </rPh>
    <phoneticPr fontId="23"/>
  </si>
  <si>
    <t>忠岡</t>
    <rPh sb="0" eb="2">
      <t>タダオカ</t>
    </rPh>
    <phoneticPr fontId="23"/>
  </si>
  <si>
    <t>合計</t>
    <rPh sb="0" eb="2">
      <t>ゴウケイ</t>
    </rPh>
    <phoneticPr fontId="23"/>
  </si>
  <si>
    <t>総合計</t>
    <rPh sb="0" eb="1">
      <t>ソウ</t>
    </rPh>
    <rPh sb="1" eb="3">
      <t>ゴウケイ</t>
    </rPh>
    <phoneticPr fontId="2"/>
  </si>
  <si>
    <r>
      <t>　　　　　　　　　　　   　　</t>
    </r>
    <r>
      <rPr>
        <sz val="11"/>
        <rFont val="ＭＳ Ｐゴシック"/>
        <family val="3"/>
        <charset val="128"/>
      </rPr>
      <t>署所別
 配管・水利種別</t>
    </r>
    <rPh sb="16" eb="17">
      <t>ショ</t>
    </rPh>
    <rPh sb="17" eb="18">
      <t>ショ</t>
    </rPh>
    <rPh sb="18" eb="19">
      <t>ベツ</t>
    </rPh>
    <rPh sb="21" eb="23">
      <t>ハイカン</t>
    </rPh>
    <rPh sb="24" eb="26">
      <t>スイリ</t>
    </rPh>
    <rPh sb="26" eb="28">
      <t>シュベツ</t>
    </rPh>
    <rPh sb="27" eb="28">
      <t>ベツ</t>
    </rPh>
    <phoneticPr fontId="2"/>
  </si>
  <si>
    <t>火災専用電話（119）受信状況　　　（岸和田市忠岡町消防指令センター）</t>
    <phoneticPr fontId="23"/>
  </si>
  <si>
    <t>1月</t>
    <rPh sb="1" eb="2">
      <t>ガツ</t>
    </rPh>
    <phoneticPr fontId="23"/>
  </si>
  <si>
    <t>2月</t>
  </si>
  <si>
    <t>合　　計</t>
    <rPh sb="0" eb="1">
      <t>ゴウ</t>
    </rPh>
    <rPh sb="3" eb="4">
      <t>ケイ</t>
    </rPh>
    <phoneticPr fontId="23"/>
  </si>
  <si>
    <t>総合計　　　　　　　　指令センター</t>
    <rPh sb="0" eb="1">
      <t>ソウ</t>
    </rPh>
    <rPh sb="1" eb="3">
      <t>ゴウケイ</t>
    </rPh>
    <rPh sb="11" eb="13">
      <t>シレイ</t>
    </rPh>
    <phoneticPr fontId="23"/>
  </si>
  <si>
    <t>火災通報</t>
    <rPh sb="0" eb="2">
      <t>カサイ</t>
    </rPh>
    <rPh sb="2" eb="4">
      <t>ツウホウ</t>
    </rPh>
    <phoneticPr fontId="23"/>
  </si>
  <si>
    <t>固定</t>
    <rPh sb="0" eb="2">
      <t>コテイ</t>
    </rPh>
    <phoneticPr fontId="23"/>
  </si>
  <si>
    <t>携帯</t>
    <rPh sb="0" eb="2">
      <t>ケイタイ</t>
    </rPh>
    <phoneticPr fontId="23"/>
  </si>
  <si>
    <t>IP</t>
    <phoneticPr fontId="23"/>
  </si>
  <si>
    <t>救助救急</t>
    <rPh sb="0" eb="2">
      <t>キュウジョ</t>
    </rPh>
    <rPh sb="2" eb="4">
      <t>キュウキュウ</t>
    </rPh>
    <phoneticPr fontId="23"/>
  </si>
  <si>
    <t>その他の
災害</t>
    <rPh sb="2" eb="3">
      <t>タ</t>
    </rPh>
    <rPh sb="5" eb="7">
      <t>サイガイ</t>
    </rPh>
    <phoneticPr fontId="23"/>
  </si>
  <si>
    <t>医療機関照会</t>
    <rPh sb="0" eb="2">
      <t>イリョウ</t>
    </rPh>
    <rPh sb="2" eb="4">
      <t>キカン</t>
    </rPh>
    <rPh sb="4" eb="6">
      <t>ショウカイ</t>
    </rPh>
    <phoneticPr fontId="23"/>
  </si>
  <si>
    <t>間違い
誤報
いたずら</t>
    <rPh sb="0" eb="2">
      <t>マチガ</t>
    </rPh>
    <rPh sb="4" eb="6">
      <t>ゴホウ</t>
    </rPh>
    <phoneticPr fontId="23"/>
  </si>
  <si>
    <t>その他
訓練通報</t>
    <rPh sb="2" eb="3">
      <t>タ</t>
    </rPh>
    <rPh sb="4" eb="6">
      <t>クンレン</t>
    </rPh>
    <rPh sb="6" eb="8">
      <t>ツウホウ</t>
    </rPh>
    <phoneticPr fontId="23"/>
  </si>
  <si>
    <t>転送送信</t>
    <rPh sb="0" eb="2">
      <t>テンソウ</t>
    </rPh>
    <rPh sb="2" eb="4">
      <t>ソウシン</t>
    </rPh>
    <phoneticPr fontId="23"/>
  </si>
  <si>
    <t>小計</t>
    <rPh sb="0" eb="1">
      <t>ショウ</t>
    </rPh>
    <rPh sb="1" eb="2">
      <t>ケイ</t>
    </rPh>
    <phoneticPr fontId="23"/>
  </si>
  <si>
    <t>総合計</t>
    <rPh sb="0" eb="1">
      <t>ソウ</t>
    </rPh>
    <rPh sb="1" eb="3">
      <t>ゴウケイ</t>
    </rPh>
    <phoneticPr fontId="23"/>
  </si>
  <si>
    <t>救急安心センターおおさか　　着信状況</t>
    <rPh sb="0" eb="2">
      <t>キュウキュウ</t>
    </rPh>
    <rPh sb="2" eb="4">
      <t>アンシン</t>
    </rPh>
    <rPh sb="14" eb="16">
      <t>チャクシン</t>
    </rPh>
    <rPh sb="16" eb="18">
      <t>ジョウキョウ</t>
    </rPh>
    <phoneticPr fontId="23"/>
  </si>
  <si>
    <t>総合計　　　　指令センター</t>
    <rPh sb="0" eb="1">
      <t>ソウ</t>
    </rPh>
    <rPh sb="1" eb="3">
      <t>ゴウケイ</t>
    </rPh>
    <rPh sb="7" eb="9">
      <t>シレイ</t>
    </rPh>
    <phoneticPr fontId="23"/>
  </si>
  <si>
    <t>病院案内</t>
    <rPh sb="0" eb="2">
      <t>ビョウイン</t>
    </rPh>
    <rPh sb="2" eb="4">
      <t>アンナイ</t>
    </rPh>
    <phoneticPr fontId="23"/>
  </si>
  <si>
    <t>その他</t>
    <rPh sb="2" eb="3">
      <t>タ</t>
    </rPh>
    <phoneticPr fontId="23"/>
  </si>
  <si>
    <t>医療相談</t>
    <rPh sb="0" eb="2">
      <t>イリョウ</t>
    </rPh>
    <rPh sb="2" eb="4">
      <t>ソウダン</t>
    </rPh>
    <phoneticPr fontId="23"/>
  </si>
  <si>
    <t>うち救急車が必要　　　　　と判断した着信数</t>
    <rPh sb="2" eb="5">
      <t>キュウキュウシャ</t>
    </rPh>
    <rPh sb="6" eb="7">
      <t>ヒツ</t>
    </rPh>
    <rPh sb="7" eb="8">
      <t>カナメ</t>
    </rPh>
    <rPh sb="14" eb="16">
      <t>ハンダン</t>
    </rPh>
    <rPh sb="18" eb="20">
      <t>チャクシン</t>
    </rPh>
    <rPh sb="20" eb="21">
      <t>スウ</t>
    </rPh>
    <phoneticPr fontId="23"/>
  </si>
  <si>
    <t>25</t>
    <phoneticPr fontId="23"/>
  </si>
  <si>
    <t>3</t>
    <phoneticPr fontId="23"/>
  </si>
  <si>
    <t>15</t>
    <phoneticPr fontId="23"/>
  </si>
  <si>
    <t>4</t>
    <phoneticPr fontId="23"/>
  </si>
  <si>
    <t>23</t>
    <phoneticPr fontId="23"/>
  </si>
  <si>
    <t>2</t>
    <phoneticPr fontId="23"/>
  </si>
  <si>
    <t>21</t>
    <phoneticPr fontId="23"/>
  </si>
  <si>
    <t>0</t>
    <phoneticPr fontId="23"/>
  </si>
  <si>
    <t>30</t>
    <phoneticPr fontId="23"/>
  </si>
  <si>
    <t>40</t>
    <phoneticPr fontId="23"/>
  </si>
  <si>
    <t>27</t>
    <phoneticPr fontId="23"/>
  </si>
  <si>
    <t>1</t>
    <phoneticPr fontId="23"/>
  </si>
  <si>
    <t>37</t>
    <phoneticPr fontId="23"/>
  </si>
  <si>
    <t>28</t>
    <phoneticPr fontId="23"/>
  </si>
  <si>
    <t>26</t>
    <phoneticPr fontId="23"/>
  </si>
  <si>
    <t>46</t>
    <phoneticPr fontId="23"/>
  </si>
  <si>
    <t>総  合  計</t>
    <rPh sb="0" eb="1">
      <t>ソウ</t>
    </rPh>
    <rPh sb="3" eb="4">
      <t>ゴウ</t>
    </rPh>
    <rPh sb="6" eb="7">
      <t>ケイ</t>
    </rPh>
    <phoneticPr fontId="23"/>
  </si>
  <si>
    <t>署・所別通信設備</t>
    <rPh sb="0" eb="1">
      <t>ショ</t>
    </rPh>
    <rPh sb="2" eb="3">
      <t>ショ</t>
    </rPh>
    <rPh sb="3" eb="4">
      <t>ベツ</t>
    </rPh>
    <rPh sb="4" eb="6">
      <t>ツウシン</t>
    </rPh>
    <rPh sb="6" eb="8">
      <t>セツビ</t>
    </rPh>
    <phoneticPr fontId="2"/>
  </si>
  <si>
    <t>　　　　　       　種　別
 署所別</t>
    <rPh sb="13" eb="14">
      <t>タネ</t>
    </rPh>
    <rPh sb="15" eb="16">
      <t>ベツ</t>
    </rPh>
    <rPh sb="38" eb="39">
      <t>ショ</t>
    </rPh>
    <rPh sb="39" eb="40">
      <t>ショ</t>
    </rPh>
    <rPh sb="40" eb="41">
      <t>ベツ</t>
    </rPh>
    <phoneticPr fontId="2"/>
  </si>
  <si>
    <t>指令台（指揮台を含む）</t>
    <rPh sb="0" eb="2">
      <t>シレイ</t>
    </rPh>
    <rPh sb="2" eb="3">
      <t>ダイ</t>
    </rPh>
    <rPh sb="4" eb="6">
      <t>シキ</t>
    </rPh>
    <rPh sb="6" eb="7">
      <t>ダイ</t>
    </rPh>
    <rPh sb="8" eb="9">
      <t>フク</t>
    </rPh>
    <phoneticPr fontId="2"/>
  </si>
  <si>
    <t>非常用補助電話機</t>
    <rPh sb="0" eb="2">
      <t>ヒジョウ</t>
    </rPh>
    <rPh sb="2" eb="3">
      <t>ヨウ</t>
    </rPh>
    <rPh sb="3" eb="5">
      <t>ホジョ</t>
    </rPh>
    <rPh sb="5" eb="7">
      <t>デンワ</t>
    </rPh>
    <rPh sb="7" eb="8">
      <t>キ</t>
    </rPh>
    <phoneticPr fontId="2"/>
  </si>
  <si>
    <t>警察専用電話</t>
    <rPh sb="0" eb="2">
      <t>ケイサツ</t>
    </rPh>
    <rPh sb="2" eb="4">
      <t>センヨウ</t>
    </rPh>
    <rPh sb="4" eb="6">
      <t>デンワ</t>
    </rPh>
    <phoneticPr fontId="2"/>
  </si>
  <si>
    <t>府防災無線電話</t>
    <rPh sb="0" eb="1">
      <t>フ</t>
    </rPh>
    <rPh sb="1" eb="3">
      <t>ボウサイ</t>
    </rPh>
    <rPh sb="3" eb="5">
      <t>ムセン</t>
    </rPh>
    <rPh sb="5" eb="7">
      <t>デンワ</t>
    </rPh>
    <phoneticPr fontId="2"/>
  </si>
  <si>
    <t>府防災ファックス送受信機</t>
    <rPh sb="0" eb="1">
      <t>フ</t>
    </rPh>
    <rPh sb="1" eb="3">
      <t>ボウサイ</t>
    </rPh>
    <rPh sb="8" eb="11">
      <t>ソウジュシン</t>
    </rPh>
    <rPh sb="11" eb="12">
      <t>キ</t>
    </rPh>
    <phoneticPr fontId="2"/>
  </si>
  <si>
    <t>市地域防災無線</t>
    <rPh sb="0" eb="1">
      <t>シ</t>
    </rPh>
    <rPh sb="1" eb="3">
      <t>チイキ</t>
    </rPh>
    <rPh sb="3" eb="5">
      <t>ボウサイ</t>
    </rPh>
    <rPh sb="5" eb="7">
      <t>ムセン</t>
    </rPh>
    <phoneticPr fontId="2"/>
  </si>
  <si>
    <t>地域防災相互無線</t>
    <rPh sb="0" eb="2">
      <t>チイキ</t>
    </rPh>
    <rPh sb="2" eb="4">
      <t>ボウサイ</t>
    </rPh>
    <rPh sb="4" eb="6">
      <t>ソウゴ</t>
    </rPh>
    <rPh sb="6" eb="8">
      <t>ムセン</t>
    </rPh>
    <phoneticPr fontId="2"/>
  </si>
  <si>
    <t>内線（外線兼用）電話</t>
    <rPh sb="0" eb="2">
      <t>ナイセン</t>
    </rPh>
    <rPh sb="3" eb="5">
      <t>ガイセン</t>
    </rPh>
    <rPh sb="5" eb="7">
      <t>ケンヨウ</t>
    </rPh>
    <rPh sb="8" eb="10">
      <t>デンワ</t>
    </rPh>
    <phoneticPr fontId="2"/>
  </si>
  <si>
    <t>外線電話（指令台を除く）</t>
    <rPh sb="0" eb="2">
      <t>ガイセン</t>
    </rPh>
    <rPh sb="2" eb="4">
      <t>デンワ</t>
    </rPh>
    <rPh sb="5" eb="7">
      <t>シレイ</t>
    </rPh>
    <rPh sb="7" eb="8">
      <t>ダイ</t>
    </rPh>
    <rPh sb="9" eb="10">
      <t>ノゾ</t>
    </rPh>
    <phoneticPr fontId="2"/>
  </si>
  <si>
    <t>消防無線（260MHZ）　　　　　基地局無線装置</t>
    <rPh sb="0" eb="2">
      <t>ショウボウ</t>
    </rPh>
    <rPh sb="2" eb="4">
      <t>ムセン</t>
    </rPh>
    <rPh sb="17" eb="19">
      <t>キチ</t>
    </rPh>
    <rPh sb="19" eb="20">
      <t>キョク</t>
    </rPh>
    <rPh sb="20" eb="22">
      <t>ムセン</t>
    </rPh>
    <rPh sb="22" eb="24">
      <t>ソウチ</t>
    </rPh>
    <phoneticPr fontId="2"/>
  </si>
  <si>
    <t>消防無線（260MHZ）　　　　　卓上型無線装置</t>
    <rPh sb="0" eb="2">
      <t>ショウボウ</t>
    </rPh>
    <rPh sb="2" eb="4">
      <t>ムセン</t>
    </rPh>
    <rPh sb="17" eb="19">
      <t>タクジョウ</t>
    </rPh>
    <rPh sb="19" eb="20">
      <t>ガタ</t>
    </rPh>
    <rPh sb="20" eb="22">
      <t>ムセン</t>
    </rPh>
    <rPh sb="22" eb="24">
      <t>ソウチ</t>
    </rPh>
    <phoneticPr fontId="2"/>
  </si>
  <si>
    <t>消防無線（150・260MHZ）　車載型無線装置</t>
    <rPh sb="0" eb="2">
      <t>ショウボウ</t>
    </rPh>
    <rPh sb="2" eb="4">
      <t>ムセン</t>
    </rPh>
    <rPh sb="17" eb="19">
      <t>シャサイ</t>
    </rPh>
    <rPh sb="19" eb="20">
      <t>ガタ</t>
    </rPh>
    <rPh sb="20" eb="22">
      <t>ムセン</t>
    </rPh>
    <rPh sb="22" eb="24">
      <t>ソウチ</t>
    </rPh>
    <phoneticPr fontId="2"/>
  </si>
  <si>
    <t>消防無線（150・260MHZ）　可搬型無線装置</t>
    <rPh sb="0" eb="2">
      <t>ショウボウ</t>
    </rPh>
    <rPh sb="2" eb="4">
      <t>ムセン</t>
    </rPh>
    <rPh sb="17" eb="19">
      <t>カハン</t>
    </rPh>
    <rPh sb="19" eb="20">
      <t>ガタ</t>
    </rPh>
    <rPh sb="20" eb="22">
      <t>ムセン</t>
    </rPh>
    <rPh sb="22" eb="24">
      <t>ソウチ</t>
    </rPh>
    <phoneticPr fontId="2"/>
  </si>
  <si>
    <t>消防無線（260MHZ）　　　　　携帯型無線装置</t>
    <rPh sb="0" eb="2">
      <t>ショウボウ</t>
    </rPh>
    <rPh sb="2" eb="4">
      <t>ムセン</t>
    </rPh>
    <rPh sb="20" eb="22">
      <t>ムセン</t>
    </rPh>
    <rPh sb="22" eb="24">
      <t>ソウチ</t>
    </rPh>
    <phoneticPr fontId="2"/>
  </si>
  <si>
    <t>署活系無線（400MHZ）　　　　携帯型無線装置</t>
    <rPh sb="0" eb="1">
      <t>ショ</t>
    </rPh>
    <rPh sb="1" eb="2">
      <t>カツ</t>
    </rPh>
    <rPh sb="2" eb="3">
      <t>ケイ</t>
    </rPh>
    <rPh sb="3" eb="5">
      <t>ムセン</t>
    </rPh>
    <rPh sb="17" eb="20">
      <t>ケイタイガタ</t>
    </rPh>
    <rPh sb="20" eb="22">
      <t>ムセン</t>
    </rPh>
    <rPh sb="22" eb="24">
      <t>ソウチ</t>
    </rPh>
    <phoneticPr fontId="2"/>
  </si>
  <si>
    <t>消防無線受令機（260MHZ）</t>
    <rPh sb="0" eb="2">
      <t>ショウボウ</t>
    </rPh>
    <rPh sb="2" eb="4">
      <t>ムセン</t>
    </rPh>
    <rPh sb="4" eb="7">
      <t>ジュレイキ</t>
    </rPh>
    <phoneticPr fontId="2"/>
  </si>
  <si>
    <t>一般事務用ファックス送受信機</t>
    <rPh sb="0" eb="2">
      <t>イッパン</t>
    </rPh>
    <rPh sb="2" eb="5">
      <t>ジムヨウ</t>
    </rPh>
    <rPh sb="10" eb="13">
      <t>ソウジュシン</t>
    </rPh>
    <rPh sb="13" eb="14">
      <t>キ</t>
    </rPh>
    <phoneticPr fontId="2"/>
  </si>
  <si>
    <t>テレホンサービス（音声合成装置・災害状況等自動案内装置）</t>
    <rPh sb="9" eb="11">
      <t>オンセイ</t>
    </rPh>
    <rPh sb="11" eb="13">
      <t>ゴウセイ</t>
    </rPh>
    <rPh sb="13" eb="15">
      <t>ソウチ</t>
    </rPh>
    <rPh sb="16" eb="18">
      <t>サイガイ</t>
    </rPh>
    <rPh sb="18" eb="20">
      <t>ジョウキョウ</t>
    </rPh>
    <rPh sb="20" eb="21">
      <t>トウ</t>
    </rPh>
    <rPh sb="21" eb="23">
      <t>ジドウ</t>
    </rPh>
    <rPh sb="23" eb="25">
      <t>アンナイ</t>
    </rPh>
    <rPh sb="25" eb="27">
      <t>ソウチ</t>
    </rPh>
    <phoneticPr fontId="2"/>
  </si>
  <si>
    <t>携帯電話</t>
    <rPh sb="0" eb="2">
      <t>ケイタイ</t>
    </rPh>
    <rPh sb="2" eb="4">
      <t>デンワ</t>
    </rPh>
    <phoneticPr fontId="2"/>
  </si>
  <si>
    <t>本部・本署</t>
    <rPh sb="0" eb="2">
      <t>ホンブ</t>
    </rPh>
    <rPh sb="3" eb="5">
      <t>ホンショ</t>
    </rPh>
    <phoneticPr fontId="2"/>
  </si>
  <si>
    <t>東葛城出張所</t>
    <rPh sb="0" eb="6">
      <t>トウカツ</t>
    </rPh>
    <phoneticPr fontId="2"/>
  </si>
  <si>
    <t>八木出張所</t>
    <rPh sb="0" eb="5">
      <t>ヤギ</t>
    </rPh>
    <phoneticPr fontId="2"/>
  </si>
  <si>
    <t>山滝分団</t>
    <rPh sb="0" eb="1">
      <t>ヤマ</t>
    </rPh>
    <rPh sb="1" eb="2">
      <t>タキ</t>
    </rPh>
    <rPh sb="2" eb="4">
      <t>ブンダン</t>
    </rPh>
    <rPh sb="3" eb="4">
      <t>ダイブ</t>
    </rPh>
    <phoneticPr fontId="2"/>
  </si>
  <si>
    <t>東葛城分団</t>
    <rPh sb="0" eb="1">
      <t>ヒガシ</t>
    </rPh>
    <rPh sb="1" eb="3">
      <t>カツラギ</t>
    </rPh>
    <rPh sb="3" eb="5">
      <t>ブンダン</t>
    </rPh>
    <phoneticPr fontId="2"/>
  </si>
  <si>
    <t>消防無線設備一覧表</t>
    <rPh sb="0" eb="2">
      <t>ショウボウ</t>
    </rPh>
    <rPh sb="2" eb="4">
      <t>ムセン</t>
    </rPh>
    <rPh sb="4" eb="6">
      <t>セツビ</t>
    </rPh>
    <rPh sb="6" eb="8">
      <t>イチラン</t>
    </rPh>
    <rPh sb="8" eb="9">
      <t>ヒョウ</t>
    </rPh>
    <phoneticPr fontId="2"/>
  </si>
  <si>
    <t>　（１）消防救急無線（150MHｚ帯及び260MHｚ帯・69局）</t>
    <rPh sb="4" eb="6">
      <t>ショウボウ</t>
    </rPh>
    <rPh sb="6" eb="8">
      <t>キュウキュウ</t>
    </rPh>
    <rPh sb="8" eb="10">
      <t>ムセン</t>
    </rPh>
    <rPh sb="17" eb="18">
      <t>オビ</t>
    </rPh>
    <rPh sb="18" eb="19">
      <t>オヨ</t>
    </rPh>
    <rPh sb="26" eb="27">
      <t>オビ</t>
    </rPh>
    <rPh sb="30" eb="31">
      <t>キョク</t>
    </rPh>
    <phoneticPr fontId="2"/>
  </si>
  <si>
    <t>種別</t>
    <rPh sb="0" eb="2">
      <t>シュベツ</t>
    </rPh>
    <phoneticPr fontId="2"/>
  </si>
  <si>
    <t>識別信号</t>
    <rPh sb="0" eb="2">
      <t>シキベツ</t>
    </rPh>
    <rPh sb="2" eb="4">
      <t>シンゴウ</t>
    </rPh>
    <phoneticPr fontId="2"/>
  </si>
  <si>
    <t>アナログ波
（150MHｚ帯）</t>
    <rPh sb="4" eb="5">
      <t>ハ</t>
    </rPh>
    <rPh sb="13" eb="14">
      <t>オビ</t>
    </rPh>
    <phoneticPr fontId="2"/>
  </si>
  <si>
    <t>デジタル波（260MHｚ帯）</t>
    <phoneticPr fontId="2"/>
  </si>
  <si>
    <t>空中線電力</t>
    <rPh sb="0" eb="2">
      <t>クウチュウ</t>
    </rPh>
    <rPh sb="2" eb="3">
      <t>セン</t>
    </rPh>
    <rPh sb="3" eb="5">
      <t>デンリョク</t>
    </rPh>
    <phoneticPr fontId="2"/>
  </si>
  <si>
    <t>防災相互波</t>
    <rPh sb="0" eb="2">
      <t>ボウサイ</t>
    </rPh>
    <rPh sb="2" eb="4">
      <t>ソウゴ</t>
    </rPh>
    <rPh sb="4" eb="5">
      <t>ハ</t>
    </rPh>
    <phoneticPr fontId="2"/>
  </si>
  <si>
    <t>活動波１</t>
    <rPh sb="0" eb="2">
      <t>カツドウ</t>
    </rPh>
    <rPh sb="2" eb="3">
      <t>ハ</t>
    </rPh>
    <phoneticPr fontId="2"/>
  </si>
  <si>
    <t>活動波２</t>
    <rPh sb="0" eb="2">
      <t>カツドウ</t>
    </rPh>
    <rPh sb="2" eb="3">
      <t>ハ</t>
    </rPh>
    <phoneticPr fontId="2"/>
  </si>
  <si>
    <t>忠岡活動波１</t>
    <rPh sb="0" eb="2">
      <t>タダオカ</t>
    </rPh>
    <rPh sb="2" eb="4">
      <t>カツドウ</t>
    </rPh>
    <rPh sb="4" eb="5">
      <t>ハ</t>
    </rPh>
    <phoneticPr fontId="2"/>
  </si>
  <si>
    <t>忠岡活動波２</t>
    <rPh sb="0" eb="2">
      <t>タダオカ</t>
    </rPh>
    <rPh sb="2" eb="4">
      <t>カツドウ</t>
    </rPh>
    <rPh sb="4" eb="5">
      <t>ハ</t>
    </rPh>
    <phoneticPr fontId="2"/>
  </si>
  <si>
    <t>主運用波</t>
    <rPh sb="0" eb="1">
      <t>シュ</t>
    </rPh>
    <rPh sb="1" eb="3">
      <t>ウンヨウ</t>
    </rPh>
    <rPh sb="3" eb="4">
      <t>ハ</t>
    </rPh>
    <phoneticPr fontId="2"/>
  </si>
  <si>
    <t>統制波１</t>
    <rPh sb="0" eb="2">
      <t>トウセイ</t>
    </rPh>
    <rPh sb="2" eb="3">
      <t>ハ</t>
    </rPh>
    <phoneticPr fontId="2"/>
  </si>
  <si>
    <t>統制波２</t>
    <rPh sb="0" eb="2">
      <t>トウセイ</t>
    </rPh>
    <rPh sb="2" eb="3">
      <t>ハ</t>
    </rPh>
    <phoneticPr fontId="2"/>
  </si>
  <si>
    <t>統制波３</t>
    <rPh sb="0" eb="2">
      <t>トウセイ</t>
    </rPh>
    <rPh sb="2" eb="3">
      <t>ハ</t>
    </rPh>
    <phoneticPr fontId="2"/>
  </si>
  <si>
    <t>基地局</t>
    <rPh sb="0" eb="3">
      <t>キチキョク</t>
    </rPh>
    <phoneticPr fontId="2"/>
  </si>
  <si>
    <t>きししょうほんぶ</t>
    <phoneticPr fontId="2"/>
  </si>
  <si>
    <t>－</t>
  </si>
  <si>
    <t>○</t>
  </si>
  <si>
    <t>陸上移動局（卓上型）</t>
    <rPh sb="0" eb="2">
      <t>リクジョウ</t>
    </rPh>
    <rPh sb="2" eb="4">
      <t>イドウ</t>
    </rPh>
    <rPh sb="4" eb="5">
      <t>キョク</t>
    </rPh>
    <rPh sb="6" eb="8">
      <t>タクジョウ</t>
    </rPh>
    <rPh sb="8" eb="9">
      <t>ガタ</t>
    </rPh>
    <phoneticPr fontId="2"/>
  </si>
  <si>
    <t>きししょうきしきぶんしょ</t>
    <phoneticPr fontId="2"/>
  </si>
  <si>
    <t>同上</t>
    <rPh sb="0" eb="2">
      <t>ドウジョウ</t>
    </rPh>
    <phoneticPr fontId="2"/>
  </si>
  <si>
    <t>きししょうはるきぶんしょ</t>
    <phoneticPr fontId="2"/>
  </si>
  <si>
    <t>きししょうやぎしゅっちょうしょ</t>
    <phoneticPr fontId="2"/>
  </si>
  <si>
    <t>きししょうやまだいぶんしょ</t>
    <phoneticPr fontId="2"/>
  </si>
  <si>
    <t>きししょうとうかつしゅっちょうしょ</t>
    <phoneticPr fontId="2"/>
  </si>
  <si>
    <t>陸上移動局（可搬型）</t>
    <rPh sb="0" eb="2">
      <t>リクジョウ</t>
    </rPh>
    <rPh sb="2" eb="4">
      <t>イドウ</t>
    </rPh>
    <rPh sb="4" eb="5">
      <t>キョク</t>
    </rPh>
    <rPh sb="6" eb="9">
      <t>カハンガタ</t>
    </rPh>
    <phoneticPr fontId="2"/>
  </si>
  <si>
    <t>きししょうしれい10</t>
    <phoneticPr fontId="2"/>
  </si>
  <si>
    <t>きししょうしれい20</t>
    <phoneticPr fontId="2"/>
  </si>
  <si>
    <t>きししょうかはん10</t>
    <phoneticPr fontId="2"/>
  </si>
  <si>
    <t>きししょうかはん20</t>
    <phoneticPr fontId="2"/>
  </si>
  <si>
    <t>陸上移動局（車載型）</t>
    <rPh sb="0" eb="2">
      <t>リクジョウ</t>
    </rPh>
    <rPh sb="2" eb="4">
      <t>イドウ</t>
    </rPh>
    <rPh sb="4" eb="5">
      <t>キョク</t>
    </rPh>
    <rPh sb="6" eb="8">
      <t>シャサイ</t>
    </rPh>
    <rPh sb="8" eb="9">
      <t>ガタ</t>
    </rPh>
    <phoneticPr fontId="2"/>
  </si>
  <si>
    <t>きししょうほん９</t>
    <phoneticPr fontId="2"/>
  </si>
  <si>
    <t>きししょうけいび</t>
    <phoneticPr fontId="2"/>
  </si>
  <si>
    <t>きししょうパトロール</t>
    <phoneticPr fontId="2"/>
  </si>
  <si>
    <t>きししょうこうほう</t>
    <phoneticPr fontId="2"/>
  </si>
  <si>
    <t>きししょうしき</t>
    <phoneticPr fontId="2"/>
  </si>
  <si>
    <t>きししょうしえん</t>
    <phoneticPr fontId="2"/>
  </si>
  <si>
    <t>きししょうきゅうじょ</t>
    <phoneticPr fontId="2"/>
  </si>
  <si>
    <t>きししょうはしご</t>
    <phoneticPr fontId="2"/>
  </si>
  <si>
    <t>きししょうかがく</t>
    <phoneticPr fontId="2"/>
  </si>
  <si>
    <t>きししょうしきざいはんそう</t>
    <phoneticPr fontId="2"/>
  </si>
  <si>
    <t>きししょうしょかつ</t>
    <phoneticPr fontId="2"/>
  </si>
  <si>
    <t>きししょうぽんぷ</t>
    <phoneticPr fontId="2"/>
  </si>
  <si>
    <t>きししょうほんしょ</t>
    <phoneticPr fontId="2"/>
  </si>
  <si>
    <t>きししょうはしご２</t>
    <phoneticPr fontId="2"/>
  </si>
  <si>
    <t>きししょうきしき</t>
    <phoneticPr fontId="2"/>
  </si>
  <si>
    <t>きししょうはるき</t>
    <phoneticPr fontId="2"/>
  </si>
  <si>
    <t>きししょうやぎ</t>
    <phoneticPr fontId="2"/>
  </si>
  <si>
    <t>きししょうやまだい</t>
    <phoneticPr fontId="2"/>
  </si>
  <si>
    <t>きししょうぽんぷ２</t>
    <phoneticPr fontId="2"/>
  </si>
  <si>
    <t>きししょうとうかつ</t>
    <phoneticPr fontId="2"/>
  </si>
  <si>
    <t>きししょう90</t>
    <phoneticPr fontId="2"/>
  </si>
  <si>
    <t>きししょう93</t>
    <phoneticPr fontId="2"/>
  </si>
  <si>
    <t>きししょう91</t>
    <phoneticPr fontId="2"/>
  </si>
  <si>
    <t>きししょう92</t>
    <phoneticPr fontId="2"/>
  </si>
  <si>
    <t>きししょうきし９</t>
    <phoneticPr fontId="2"/>
  </si>
  <si>
    <t>きししょうはる９</t>
    <phoneticPr fontId="2"/>
  </si>
  <si>
    <t>きししょうやま９</t>
    <phoneticPr fontId="2"/>
  </si>
  <si>
    <t>きししょうやまたきぶんだん</t>
    <phoneticPr fontId="2"/>
  </si>
  <si>
    <t>きししょうひがしかつらぎぶんだん</t>
    <phoneticPr fontId="2"/>
  </si>
  <si>
    <t>　○：送受信可能、 －：機能無し</t>
    <rPh sb="3" eb="6">
      <t>ソウジュシン</t>
    </rPh>
    <rPh sb="6" eb="8">
      <t>カノウ</t>
    </rPh>
    <rPh sb="12" eb="14">
      <t>キノウ</t>
    </rPh>
    <rPh sb="14" eb="15">
      <t>ナ</t>
    </rPh>
    <phoneticPr fontId="2"/>
  </si>
  <si>
    <t>陸上移動局（携帯型）</t>
    <rPh sb="0" eb="2">
      <t>リクジョウ</t>
    </rPh>
    <rPh sb="2" eb="4">
      <t>イドウ</t>
    </rPh>
    <rPh sb="4" eb="5">
      <t>キョク</t>
    </rPh>
    <rPh sb="6" eb="9">
      <t>ケイタイガタ</t>
    </rPh>
    <phoneticPr fontId="2"/>
  </si>
  <si>
    <t>きししょう10</t>
  </si>
  <si>
    <t>きししょう20</t>
  </si>
  <si>
    <t>きししょう30</t>
  </si>
  <si>
    <t>きししょうしょ10</t>
  </si>
  <si>
    <t>きししょうきゅうさん10</t>
  </si>
  <si>
    <t>きししょうしき10</t>
  </si>
  <si>
    <t>きししょうしき20</t>
  </si>
  <si>
    <t>きししょうしき30</t>
  </si>
  <si>
    <t>きししょうちょうさ10</t>
  </si>
  <si>
    <t>きししょうほんしょ10</t>
  </si>
  <si>
    <t>きししょうほんしょ20</t>
  </si>
  <si>
    <t>きししょうきしき10</t>
  </si>
  <si>
    <t>きししょうきしき20</t>
  </si>
  <si>
    <t>きししょうはるき10</t>
  </si>
  <si>
    <t>きししょうはるき20</t>
  </si>
  <si>
    <t>きししょうやぎ10</t>
  </si>
  <si>
    <t>きししょうやまだい10</t>
  </si>
  <si>
    <t>きししょうやまだい20</t>
  </si>
  <si>
    <t>きししょうとうかつ10</t>
  </si>
  <si>
    <t>きししょうきゅうまる10</t>
    <phoneticPr fontId="2"/>
  </si>
  <si>
    <t>きししょうきゅうじょ10</t>
  </si>
  <si>
    <t>きししょうきゅうじょ20</t>
    <phoneticPr fontId="2"/>
  </si>
  <si>
    <t>きししょうほんきゅう10</t>
  </si>
  <si>
    <t>きししょうきしきゅう10</t>
  </si>
  <si>
    <t>きししょうはるきゅう10</t>
  </si>
  <si>
    <t>きししょうやまきゅう10</t>
  </si>
  <si>
    <t>きししょうきゅういち10</t>
  </si>
  <si>
    <t>きししょうきゅうに10</t>
  </si>
  <si>
    <t>きししょうひがしかつらぎぶんだん10</t>
    <phoneticPr fontId="2"/>
  </si>
  <si>
    <t>きししょうやまたきぶんだん10</t>
    <phoneticPr fontId="2"/>
  </si>
  <si>
    <t>　（２）署活系無線（400MHｚ帯・74局）</t>
    <rPh sb="4" eb="5">
      <t>ショ</t>
    </rPh>
    <rPh sb="5" eb="6">
      <t>カツ</t>
    </rPh>
    <rPh sb="6" eb="7">
      <t>ケイ</t>
    </rPh>
    <rPh sb="7" eb="9">
      <t>ムセン</t>
    </rPh>
    <rPh sb="16" eb="17">
      <t>オビ</t>
    </rPh>
    <rPh sb="20" eb="21">
      <t>キョク</t>
    </rPh>
    <phoneticPr fontId="2"/>
  </si>
  <si>
    <t>識別番号</t>
    <rPh sb="0" eb="2">
      <t>シキベツ</t>
    </rPh>
    <rPh sb="2" eb="4">
      <t>バンゴウ</t>
    </rPh>
    <phoneticPr fontId="2"/>
  </si>
  <si>
    <t>空中線
電力</t>
    <rPh sb="0" eb="2">
      <t>クウチュウ</t>
    </rPh>
    <rPh sb="2" eb="3">
      <t>セン</t>
    </rPh>
    <rPh sb="4" eb="6">
      <t>デンリョク</t>
    </rPh>
    <phoneticPr fontId="2"/>
  </si>
  <si>
    <r>
      <rPr>
        <sz val="9"/>
        <color indexed="8"/>
        <rFont val="ＭＳ Ｐゴシック"/>
        <family val="3"/>
        <charset val="128"/>
      </rPr>
      <t>466.3875</t>
    </r>
    <r>
      <rPr>
        <sz val="11"/>
        <color theme="1"/>
        <rFont val="ＭＳ Ｐゴシック"/>
        <family val="3"/>
        <charset val="128"/>
        <scheme val="minor"/>
      </rPr>
      <t xml:space="preserve">
MHz</t>
    </r>
    <phoneticPr fontId="2"/>
  </si>
  <si>
    <r>
      <rPr>
        <sz val="9"/>
        <color indexed="8"/>
        <rFont val="ＭＳ Ｐゴシック"/>
        <family val="3"/>
        <charset val="128"/>
      </rPr>
      <t>466.45</t>
    </r>
    <r>
      <rPr>
        <sz val="11"/>
        <color theme="1"/>
        <rFont val="ＭＳ Ｐゴシック"/>
        <family val="3"/>
        <charset val="128"/>
        <scheme val="minor"/>
      </rPr>
      <t xml:space="preserve">
MHz</t>
    </r>
    <phoneticPr fontId="2"/>
  </si>
  <si>
    <r>
      <rPr>
        <sz val="9"/>
        <color indexed="8"/>
        <rFont val="ＭＳ Ｐゴシック"/>
        <family val="3"/>
        <charset val="128"/>
      </rPr>
      <t>466.4875</t>
    </r>
    <r>
      <rPr>
        <sz val="11"/>
        <color theme="1"/>
        <rFont val="ＭＳ Ｐゴシック"/>
        <family val="3"/>
        <charset val="128"/>
        <scheme val="minor"/>
      </rPr>
      <t xml:space="preserve">
MHz</t>
    </r>
    <phoneticPr fontId="2"/>
  </si>
  <si>
    <r>
      <rPr>
        <sz val="9"/>
        <color indexed="8"/>
        <rFont val="ＭＳ Ｐゴシック"/>
        <family val="3"/>
        <charset val="128"/>
      </rPr>
      <t>466.525</t>
    </r>
    <r>
      <rPr>
        <sz val="11"/>
        <color theme="1"/>
        <rFont val="ＭＳ Ｐゴシック"/>
        <family val="3"/>
        <charset val="128"/>
        <scheme val="minor"/>
      </rPr>
      <t xml:space="preserve">
MHz</t>
    </r>
    <phoneticPr fontId="2"/>
  </si>
  <si>
    <r>
      <rPr>
        <sz val="9"/>
        <color indexed="8"/>
        <rFont val="ＭＳ Ｐゴシック"/>
        <family val="3"/>
        <charset val="128"/>
      </rPr>
      <t>466.775</t>
    </r>
    <r>
      <rPr>
        <sz val="11"/>
        <color indexed="8"/>
        <rFont val="ＭＳ Ｐゴシック"/>
        <family val="3"/>
        <charset val="128"/>
      </rPr>
      <t xml:space="preserve">
MHz</t>
    </r>
    <phoneticPr fontId="2"/>
  </si>
  <si>
    <t>きししょうけいび1</t>
  </si>
  <si>
    <t>きししょうけいび2</t>
  </si>
  <si>
    <t>きししょうやまたきぶんだん1</t>
    <phoneticPr fontId="2"/>
  </si>
  <si>
    <t>きししょうひがしかつらぎぶんだん1</t>
    <phoneticPr fontId="2"/>
  </si>
  <si>
    <t>きししょうひがしかつらぎぶんだん2</t>
    <phoneticPr fontId="2"/>
  </si>
  <si>
    <t>きししょうけいび3</t>
  </si>
  <si>
    <t>きししょうけいび4</t>
  </si>
  <si>
    <t>きししょうかつどう1</t>
  </si>
  <si>
    <t>きししょうかつどう2</t>
  </si>
  <si>
    <t>きししょうかつどう3</t>
  </si>
  <si>
    <t>きししょうかつどう4</t>
  </si>
  <si>
    <t>きししょうきゅうさん1</t>
  </si>
  <si>
    <t>きししょうきゅうに1</t>
  </si>
  <si>
    <t>きししょうきゅうに2</t>
  </si>
  <si>
    <t>きししょうきゅうに3</t>
  </si>
  <si>
    <t>きししょうきゅういち1</t>
  </si>
  <si>
    <t>きししょうきゅういち2</t>
  </si>
  <si>
    <t>きししょうきゅういち3</t>
  </si>
  <si>
    <t>きししょうきゅうじょ1</t>
  </si>
  <si>
    <t>きししょうほんきゅう1</t>
  </si>
  <si>
    <t>きししょうきしき1</t>
  </si>
  <si>
    <t>きししょうほんしょ1</t>
  </si>
  <si>
    <t>きししょうきしき2</t>
  </si>
  <si>
    <t>きししょうやまだい1</t>
  </si>
  <si>
    <t>きししょうやまだい2</t>
  </si>
  <si>
    <t>きししょうはるき1</t>
  </si>
  <si>
    <t>きししょうはるき2</t>
  </si>
  <si>
    <t>きししょうほんしょ2</t>
  </si>
  <si>
    <t>きししょうやぎ1</t>
  </si>
  <si>
    <t>きししょうやぎ2</t>
  </si>
  <si>
    <t>きししょうとうかつ1</t>
  </si>
  <si>
    <t>きししょうとうかつ2</t>
  </si>
  <si>
    <t>きししょうきゅうじょ2</t>
  </si>
  <si>
    <t>きししょうきゅうじょ3</t>
  </si>
  <si>
    <t>きししょうきゅうじょ4</t>
  </si>
  <si>
    <t>きししょうきゅうさん2</t>
  </si>
  <si>
    <t>きししょうはるきゅう1</t>
  </si>
  <si>
    <t>きししょうほんしょ3</t>
  </si>
  <si>
    <t>きししょうやぎ3</t>
  </si>
  <si>
    <t>きししょうやぎ4</t>
  </si>
  <si>
    <t>きししょうとうかつ3</t>
  </si>
  <si>
    <t>きししょうとうかつ4</t>
  </si>
  <si>
    <t>きししょうきゅうじょ5</t>
  </si>
  <si>
    <t>きししょうやまたきぶんだん2</t>
    <phoneticPr fontId="2"/>
  </si>
  <si>
    <t>きししょうはるきゅう2</t>
  </si>
  <si>
    <t>　○：送受信可能</t>
    <phoneticPr fontId="2"/>
  </si>
  <si>
    <t>きししょうきしきゅう1</t>
  </si>
  <si>
    <t>きししょうきしきゅう2</t>
  </si>
  <si>
    <t>きししょうやまきゅう1</t>
  </si>
  <si>
    <t>きししょうやまきゅう2</t>
  </si>
  <si>
    <t>きししょうきゅうまる1</t>
    <phoneticPr fontId="23"/>
  </si>
  <si>
    <t>きししょうきゅうまる2</t>
  </si>
  <si>
    <t>きししょうきゅうまる3</t>
  </si>
  <si>
    <t>きししょうしえん4</t>
  </si>
  <si>
    <t>きししょうしえん5</t>
  </si>
  <si>
    <t>きししょうちょうさ1</t>
  </si>
  <si>
    <t>きししょうちょうさ2</t>
  </si>
  <si>
    <t>きししょうほんきゅう2</t>
  </si>
  <si>
    <t>きししょうはるきゅう3</t>
  </si>
  <si>
    <t>きししょうきしきゅう3</t>
  </si>
  <si>
    <t>きししょうやまきゅう3</t>
  </si>
  <si>
    <t>きししょうほんきゅう3</t>
  </si>
  <si>
    <t>きししょうきゅうさん3</t>
    <phoneticPr fontId="23"/>
  </si>
  <si>
    <t>きししょうきしき3</t>
    <phoneticPr fontId="23"/>
  </si>
  <si>
    <t>きししょうきしき4</t>
  </si>
  <si>
    <t>きししょうやまだい3</t>
    <phoneticPr fontId="23"/>
  </si>
  <si>
    <t>きししょうやまだい4</t>
  </si>
  <si>
    <t>きししょうはるき3</t>
    <phoneticPr fontId="23"/>
  </si>
  <si>
    <t>きししょうはるき4</t>
  </si>
  <si>
    <t>きししょうほんしょ4</t>
    <phoneticPr fontId="23"/>
  </si>
  <si>
    <t>きししょうしき1</t>
    <phoneticPr fontId="23"/>
  </si>
  <si>
    <t>きししょうしき2</t>
  </si>
  <si>
    <t>きししょうしき3</t>
  </si>
  <si>
    <t>きししょうしき4</t>
  </si>
  <si>
    <t>きししょうしき5</t>
  </si>
  <si>
    <t>令  和 ６ 年</t>
    <rPh sb="0" eb="1">
      <t>レイ</t>
    </rPh>
    <rPh sb="3" eb="4">
      <t>ワ</t>
    </rPh>
    <rPh sb="7" eb="8">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</si>
</sst>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Red]\-#,##0\ "/>
    <numFmt numFmtId="178" formatCode="m&quot;月&quot;d&quot;日&quot;;@"/>
    <numFmt numFmtId="179" formatCode="&quot;(&quot;0&quot;)&quot;\ "/>
    <numFmt numFmtId="180" formatCode="[=0]#;#,##0"/>
    <numFmt numFmtId="181" formatCode="#,##0.00_ "/>
    <numFmt numFmtId="182" formatCode="\(@\)"/>
  </numFmts>
  <fonts count="4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6"/>
      <color indexed="8"/>
      <name val="ＭＳ ゴシック"/>
      <family val="3"/>
      <charset val="128"/>
    </font>
    <font>
      <b/>
      <sz val="16"/>
      <color indexed="8"/>
      <name val="Arial"/>
      <family val="2"/>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6"/>
      <name val="ＭＳ Ｐゴシック"/>
      <family val="3"/>
      <charset val="128"/>
    </font>
    <font>
      <sz val="18"/>
      <name val="平成明朝体W3"/>
      <family val="3"/>
      <charset val="128"/>
    </font>
    <font>
      <sz val="12"/>
      <color theme="1"/>
      <name val="ＭＳ Ｐゴシック"/>
      <family val="3"/>
      <charset val="128"/>
      <scheme val="minor"/>
    </font>
    <font>
      <b/>
      <sz val="20"/>
      <color theme="1"/>
      <name val="ＭＳ Ｐゴシック"/>
      <family val="3"/>
      <charset val="128"/>
      <scheme val="minor"/>
    </font>
    <font>
      <sz val="10"/>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1"/>
      <color theme="1"/>
      <name val="ＭＳ ゴシック"/>
      <family val="3"/>
      <charset val="128"/>
    </font>
    <font>
      <sz val="12"/>
      <color theme="1"/>
      <name val="ＭＳ ゴシック"/>
      <family val="3"/>
      <charset val="128"/>
    </font>
    <font>
      <b/>
      <sz val="16"/>
      <color theme="1"/>
      <name val="ＭＳ Ｐゴシック"/>
      <family val="3"/>
      <charset val="128"/>
      <scheme val="minor"/>
    </font>
    <font>
      <sz val="8"/>
      <color theme="1"/>
      <name val="ＭＳ Ｐゴシック"/>
      <family val="3"/>
      <charset val="128"/>
      <scheme val="minor"/>
    </font>
    <font>
      <b/>
      <sz val="16"/>
      <color theme="1"/>
      <name val="ＭＳ ゴシック"/>
      <family val="3"/>
      <charset val="128"/>
    </font>
    <font>
      <sz val="9"/>
      <color theme="1"/>
      <name val="ＭＳ Ｐゴシック"/>
      <family val="3"/>
      <charset val="128"/>
      <scheme val="minor"/>
    </font>
    <font>
      <sz val="6"/>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sz val="11"/>
      <color theme="1"/>
      <name val="ＭＳ Ｐゴシック"/>
      <family val="2"/>
      <scheme val="minor"/>
    </font>
    <font>
      <sz val="11"/>
      <color rgb="FFFF0000"/>
      <name val="ＭＳ Ｐゴシック"/>
      <family val="2"/>
      <scheme val="minor"/>
    </font>
    <font>
      <b/>
      <sz val="12"/>
      <color theme="1"/>
      <name val="ＭＳ Ｐゴシック"/>
      <family val="3"/>
      <charset val="128"/>
      <scheme val="minor"/>
    </font>
    <font>
      <sz val="10"/>
      <name val="ＭＳ Ｐゴシック"/>
      <family val="3"/>
      <charset val="128"/>
    </font>
    <font>
      <sz val="9"/>
      <name val="ＭＳ Ｐゴシック"/>
      <family val="3"/>
      <charset val="128"/>
    </font>
    <font>
      <b/>
      <sz val="12"/>
      <name val="ＭＳ Ｐゴシック"/>
      <family val="3"/>
      <charset val="128"/>
      <scheme val="minor"/>
    </font>
    <font>
      <sz val="8"/>
      <name val="ＭＳ Ｐゴシック"/>
      <family val="3"/>
      <charset val="128"/>
      <scheme val="minor"/>
    </font>
    <font>
      <sz val="9"/>
      <color indexed="8"/>
      <name val="ＭＳ Ｐゴシック"/>
      <family val="3"/>
      <charset val="128"/>
    </font>
    <font>
      <sz val="11"/>
      <name val="ＭＳ Ｐゴシック"/>
      <family val="2"/>
      <scheme val="minor"/>
    </font>
    <font>
      <b/>
      <sz val="10"/>
      <name val="ＭＳ Ｐゴシック"/>
      <family val="2"/>
      <scheme val="minor"/>
    </font>
    <font>
      <sz val="9"/>
      <name val="ＭＳ Ｐゴシック"/>
      <family val="3"/>
      <charset val="128"/>
      <scheme val="minor"/>
    </font>
    <font>
      <sz val="7"/>
      <name val="ＭＳ Ｐゴシック"/>
      <family val="3"/>
      <charset val="128"/>
      <scheme val="minor"/>
    </font>
    <font>
      <b/>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271">
    <border>
      <left/>
      <right/>
      <top/>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thin">
        <color indexed="64"/>
      </left>
      <right/>
      <top/>
      <bottom style="medium">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ck">
        <color indexed="64"/>
      </bottom>
      <diagonal/>
    </border>
    <border>
      <left/>
      <right/>
      <top style="thick">
        <color indexed="64"/>
      </top>
      <bottom style="medium">
        <color indexed="64"/>
      </bottom>
      <diagonal/>
    </border>
    <border>
      <left/>
      <right/>
      <top/>
      <bottom style="double">
        <color indexed="64"/>
      </bottom>
      <diagonal/>
    </border>
    <border>
      <left style="medium">
        <color indexed="64"/>
      </left>
      <right/>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style="thin">
        <color indexed="64"/>
      </left>
      <right/>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top/>
      <bottom style="medium">
        <color indexed="64"/>
      </bottom>
      <diagonal/>
    </border>
    <border>
      <left/>
      <right style="dotted">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right style="thin">
        <color indexed="64"/>
      </right>
      <top/>
      <bottom/>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bottom style="medium">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ashed">
        <color indexed="64"/>
      </top>
      <bottom style="double">
        <color indexed="64"/>
      </bottom>
      <diagonal/>
    </border>
    <border>
      <left style="thin">
        <color indexed="64"/>
      </left>
      <right style="double">
        <color indexed="64"/>
      </right>
      <top/>
      <bottom style="dashed">
        <color indexed="64"/>
      </bottom>
      <diagonal/>
    </border>
    <border>
      <left style="thin">
        <color indexed="64"/>
      </left>
      <right style="double">
        <color indexed="64"/>
      </right>
      <top/>
      <bottom style="thin">
        <color indexed="64"/>
      </bottom>
      <diagonal/>
    </border>
    <border>
      <left style="dotted">
        <color indexed="64"/>
      </left>
      <right style="thin">
        <color indexed="64"/>
      </right>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tted">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double">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medium">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right style="dotted">
        <color indexed="64"/>
      </right>
      <top/>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bottom/>
      <diagonal/>
    </border>
    <border>
      <left style="double">
        <color indexed="64"/>
      </left>
      <right style="medium">
        <color indexed="64"/>
      </right>
      <top style="medium">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style="double">
        <color indexed="64"/>
      </left>
      <right style="medium">
        <color indexed="64"/>
      </right>
      <top/>
      <bottom style="dotted">
        <color indexed="64"/>
      </bottom>
      <diagonal/>
    </border>
    <border>
      <left style="medium">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medium">
        <color indexed="64"/>
      </right>
      <top/>
      <bottom style="medium">
        <color theme="1"/>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bottom style="medium">
        <color indexed="64"/>
      </bottom>
      <diagonal/>
    </border>
    <border>
      <left style="dotted">
        <color indexed="64"/>
      </left>
      <right/>
      <top style="thin">
        <color indexed="64"/>
      </top>
      <bottom style="medium">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uble">
        <color indexed="64"/>
      </right>
      <top style="medium">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dashed">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dashed">
        <color indexed="64"/>
      </right>
      <top style="dashed">
        <color indexed="64"/>
      </top>
      <bottom/>
      <diagonal/>
    </border>
    <border>
      <left style="dashed">
        <color indexed="64"/>
      </left>
      <right/>
      <top/>
      <bottom style="double">
        <color indexed="64"/>
      </bottom>
      <diagonal/>
    </border>
    <border>
      <left/>
      <right style="dashed">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style="dashed">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style="thin">
        <color indexed="64"/>
      </top>
      <bottom style="medium">
        <color indexed="64"/>
      </bottom>
      <diagonal/>
    </border>
    <border>
      <left style="double">
        <color auto="1"/>
      </left>
      <right style="thin">
        <color auto="1"/>
      </right>
      <top style="medium">
        <color auto="1"/>
      </top>
      <bottom style="thin">
        <color auto="1"/>
      </bottom>
      <diagonal/>
    </border>
    <border>
      <left style="dotted">
        <color indexed="64"/>
      </left>
      <right style="double">
        <color indexed="64"/>
      </right>
      <top style="thin">
        <color indexed="64"/>
      </top>
      <bottom style="thin">
        <color indexed="64"/>
      </bottom>
      <diagonal/>
    </border>
    <border>
      <left style="dotted">
        <color indexed="64"/>
      </left>
      <right style="double">
        <color indexed="64"/>
      </right>
      <top/>
      <bottom style="thin">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double">
        <color indexed="64"/>
      </right>
      <top style="thin">
        <color indexed="64"/>
      </top>
      <bottom/>
      <diagonal/>
    </border>
    <border>
      <left style="double">
        <color indexed="64"/>
      </left>
      <right style="dotted">
        <color indexed="64"/>
      </right>
      <top/>
      <bottom/>
      <diagonal/>
    </border>
    <border>
      <left/>
      <right style="double">
        <color indexed="64"/>
      </right>
      <top/>
      <bottom/>
      <diagonal/>
    </border>
    <border>
      <left style="double">
        <color indexed="64"/>
      </left>
      <right style="medium">
        <color indexed="64"/>
      </right>
      <top/>
      <bottom/>
      <diagonal/>
    </border>
    <border>
      <left style="dotted">
        <color indexed="64"/>
      </left>
      <right style="thin">
        <color indexed="64"/>
      </right>
      <top style="medium">
        <color indexed="64"/>
      </top>
      <bottom style="thin">
        <color indexed="64"/>
      </bottom>
      <diagonal/>
    </border>
    <border>
      <left style="dotted">
        <color indexed="64"/>
      </left>
      <right/>
      <top style="medium">
        <color auto="1"/>
      </top>
      <bottom/>
      <diagonal/>
    </border>
    <border>
      <left style="thin">
        <color indexed="64"/>
      </left>
      <right style="dotted">
        <color indexed="64"/>
      </right>
      <top style="medium">
        <color auto="1"/>
      </top>
      <bottom/>
      <diagonal/>
    </border>
    <border>
      <left/>
      <right style="double">
        <color indexed="64"/>
      </right>
      <top style="medium">
        <color indexed="64"/>
      </top>
      <bottom/>
      <diagonal/>
    </border>
    <border>
      <left style="double">
        <color indexed="64"/>
      </left>
      <right style="dotted">
        <color indexed="64"/>
      </right>
      <top style="medium">
        <color auto="1"/>
      </top>
      <bottom/>
      <diagonal/>
    </border>
    <border>
      <left style="double">
        <color auto="1"/>
      </left>
      <right/>
      <top style="medium">
        <color indexed="64"/>
      </top>
      <bottom style="medium">
        <color indexed="64"/>
      </bottom>
      <diagonal/>
    </border>
    <border>
      <left style="dashed">
        <color indexed="64"/>
      </left>
      <right/>
      <top style="thin">
        <color indexed="64"/>
      </top>
      <bottom style="medium">
        <color indexed="64"/>
      </bottom>
      <diagonal/>
    </border>
    <border>
      <left style="dashed">
        <color indexed="64"/>
      </left>
      <right style="thin">
        <color indexed="64"/>
      </right>
      <top/>
      <bottom style="thin">
        <color indexed="64"/>
      </bottom>
      <diagonal/>
    </border>
    <border>
      <left style="dashed">
        <color indexed="64"/>
      </left>
      <right/>
      <top/>
      <bottom style="thin">
        <color indexed="64"/>
      </bottom>
      <diagonal/>
    </border>
    <border>
      <left style="dashed">
        <color indexed="64"/>
      </left>
      <right style="double">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auto="1"/>
      </left>
      <right style="hair">
        <color indexed="64"/>
      </right>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ouble">
        <color indexed="64"/>
      </left>
      <right/>
      <top style="thin">
        <color indexed="64"/>
      </top>
      <bottom/>
      <diagonal/>
    </border>
    <border>
      <left style="dashed">
        <color indexed="64"/>
      </left>
      <right style="double">
        <color indexed="64"/>
      </right>
      <top style="thin">
        <color indexed="64"/>
      </top>
      <bottom/>
      <diagonal/>
    </border>
    <border>
      <left style="double">
        <color indexed="64"/>
      </left>
      <right style="medium">
        <color indexed="64"/>
      </right>
      <top style="thin">
        <color indexed="64"/>
      </top>
      <bottom/>
      <diagonal/>
    </border>
    <border>
      <left style="dashed">
        <color indexed="64"/>
      </left>
      <right style="thin">
        <color indexed="64"/>
      </right>
      <top style="medium">
        <color auto="1"/>
      </top>
      <bottom style="medium">
        <color indexed="64"/>
      </bottom>
      <diagonal/>
    </border>
    <border>
      <left style="dashed">
        <color indexed="64"/>
      </left>
      <right style="double">
        <color indexed="64"/>
      </right>
      <top style="medium">
        <color auto="1"/>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bottom style="thin">
        <color indexed="64"/>
      </bottom>
      <diagonal/>
    </border>
    <border>
      <left style="dotted">
        <color indexed="64"/>
      </left>
      <right style="dotted">
        <color indexed="64"/>
      </right>
      <top/>
      <bottom style="thin">
        <color indexed="64"/>
      </bottom>
      <diagonal/>
    </border>
    <border>
      <left style="medium">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s>
  <cellStyleXfs count="3">
    <xf numFmtId="0" fontId="0" fillId="0" borderId="0">
      <alignment vertical="center"/>
    </xf>
    <xf numFmtId="0" fontId="5" fillId="0" borderId="0">
      <alignment vertical="center"/>
    </xf>
    <xf numFmtId="0" fontId="35" fillId="0" borderId="0"/>
  </cellStyleXfs>
  <cellXfs count="935">
    <xf numFmtId="0" fontId="0" fillId="0" borderId="0" xfId="0">
      <alignment vertical="center"/>
    </xf>
    <xf numFmtId="0" fontId="0" fillId="2" borderId="0" xfId="0" applyFill="1" applyProtection="1">
      <alignment vertical="center"/>
    </xf>
    <xf numFmtId="0" fontId="0" fillId="0" borderId="0" xfId="0" applyProtection="1">
      <alignment vertical="center"/>
    </xf>
    <xf numFmtId="0" fontId="0" fillId="0" borderId="0" xfId="0" applyFill="1" applyProtection="1">
      <alignment vertical="center"/>
    </xf>
    <xf numFmtId="0" fontId="0" fillId="0" borderId="0" xfId="0" applyFill="1" applyBorder="1" applyProtection="1">
      <alignment vertical="center"/>
    </xf>
    <xf numFmtId="0" fontId="13" fillId="2" borderId="0" xfId="0" applyFont="1" applyFill="1" applyAlignment="1" applyProtection="1">
      <alignment horizontal="distributed" vertical="center"/>
    </xf>
    <xf numFmtId="0" fontId="13" fillId="2" borderId="0" xfId="0" applyFont="1" applyFill="1" applyAlignment="1" applyProtection="1">
      <alignment vertical="center"/>
    </xf>
    <xf numFmtId="0" fontId="0" fillId="0" borderId="0" xfId="0" applyFill="1" applyBorder="1" applyAlignment="1" applyProtection="1">
      <alignment vertical="center"/>
    </xf>
    <xf numFmtId="0" fontId="15" fillId="3" borderId="0" xfId="0" applyFont="1" applyFill="1" applyAlignment="1" applyProtection="1">
      <alignment horizontal="center" vertical="center"/>
    </xf>
    <xf numFmtId="0" fontId="16" fillId="3" borderId="0" xfId="0" applyFont="1" applyFill="1" applyAlignment="1" applyProtection="1">
      <alignment vertical="center"/>
    </xf>
    <xf numFmtId="178" fontId="14" fillId="0" borderId="22" xfId="0" applyNumberFormat="1" applyFont="1" applyBorder="1" applyProtection="1">
      <alignment vertical="center"/>
    </xf>
    <xf numFmtId="0" fontId="17" fillId="0" borderId="23" xfId="0" applyFont="1" applyBorder="1" applyAlignment="1" applyProtection="1">
      <alignment horizontal="left" vertical="center" indent="1"/>
    </xf>
    <xf numFmtId="0" fontId="18" fillId="2" borderId="0" xfId="0" applyFont="1" applyFill="1" applyAlignment="1" applyProtection="1">
      <alignment horizontal="justify" vertical="center"/>
    </xf>
    <xf numFmtId="178" fontId="14" fillId="0" borderId="22" xfId="0" applyNumberFormat="1" applyFont="1" applyBorder="1" applyProtection="1">
      <alignment vertical="center"/>
      <protection locked="0"/>
    </xf>
    <xf numFmtId="0" fontId="0" fillId="0" borderId="23" xfId="0" applyBorder="1" applyAlignment="1" applyProtection="1">
      <alignment horizontal="left" vertical="center" indent="1"/>
      <protection locked="0"/>
    </xf>
    <xf numFmtId="0" fontId="5" fillId="0" borderId="0" xfId="1">
      <alignment vertical="center"/>
    </xf>
    <xf numFmtId="0" fontId="5" fillId="2" borderId="0" xfId="1" applyFill="1">
      <alignment vertical="center"/>
    </xf>
    <xf numFmtId="0" fontId="6" fillId="2" borderId="0" xfId="1" applyFont="1" applyFill="1" applyAlignment="1">
      <alignment horizontal="justify" vertical="center"/>
    </xf>
    <xf numFmtId="0" fontId="7" fillId="2" borderId="0" xfId="1" applyFont="1" applyFill="1" applyAlignment="1">
      <alignment horizontal="justify" vertical="center"/>
    </xf>
    <xf numFmtId="0" fontId="8" fillId="2" borderId="25" xfId="1" applyFont="1" applyFill="1" applyBorder="1" applyAlignment="1">
      <alignment horizontal="justify" vertical="top" wrapText="1"/>
    </xf>
    <xf numFmtId="0" fontId="9" fillId="2" borderId="24" xfId="1" applyFont="1" applyFill="1" applyBorder="1" applyAlignment="1">
      <alignment horizontal="distributed" vertical="center" wrapText="1" indent="3"/>
    </xf>
    <xf numFmtId="0" fontId="8" fillId="2" borderId="26" xfId="1" applyFont="1" applyFill="1" applyBorder="1" applyAlignment="1">
      <alignment horizontal="justify" vertical="top" wrapText="1"/>
    </xf>
    <xf numFmtId="0" fontId="11" fillId="2" borderId="0" xfId="1" applyFont="1" applyFill="1" applyAlignment="1">
      <alignment horizontal="justify" vertical="center"/>
    </xf>
    <xf numFmtId="0" fontId="0" fillId="0" borderId="0" xfId="0" applyFill="1">
      <alignment vertical="center"/>
    </xf>
    <xf numFmtId="0" fontId="14" fillId="0" borderId="2" xfId="0" applyFont="1" applyFill="1" applyBorder="1" applyAlignment="1">
      <alignment horizontal="center" vertical="center"/>
    </xf>
    <xf numFmtId="0" fontId="24" fillId="0" borderId="6" xfId="0" applyFont="1" applyFill="1" applyBorder="1" applyAlignment="1">
      <alignment horizontal="center" vertical="center" wrapText="1"/>
    </xf>
    <xf numFmtId="0" fontId="0" fillId="2" borderId="0" xfId="0" applyFill="1" applyBorder="1" applyProtection="1">
      <alignment vertical="center"/>
    </xf>
    <xf numFmtId="0" fontId="19" fillId="2" borderId="0" xfId="0" applyFont="1" applyFill="1" applyBorder="1" applyAlignment="1" applyProtection="1">
      <alignment wrapText="1"/>
    </xf>
    <xf numFmtId="0" fontId="27" fillId="0" borderId="12" xfId="0" applyFont="1" applyBorder="1" applyAlignment="1">
      <alignment horizontal="distributed" vertical="center" indent="2"/>
    </xf>
    <xf numFmtId="0" fontId="27" fillId="0" borderId="10" xfId="0" applyFont="1" applyBorder="1" applyAlignment="1">
      <alignment horizontal="center" vertical="center"/>
    </xf>
    <xf numFmtId="0" fontId="27" fillId="0" borderId="10" xfId="0" applyFont="1" applyBorder="1" applyAlignment="1">
      <alignment horizontal="distributed" vertical="center" indent="3"/>
    </xf>
    <xf numFmtId="0" fontId="27" fillId="0" borderId="11" xfId="0" applyFont="1" applyBorder="1" applyAlignment="1">
      <alignment horizontal="distributed" vertical="center" indent="2"/>
    </xf>
    <xf numFmtId="0" fontId="12" fillId="0" borderId="15" xfId="0" applyFont="1" applyBorder="1" applyAlignment="1" applyProtection="1">
      <alignment horizontal="left" vertical="center" indent="1"/>
      <protection locked="0"/>
    </xf>
    <xf numFmtId="57" fontId="12" fillId="0" borderId="16" xfId="0" applyNumberFormat="1" applyFont="1" applyBorder="1" applyAlignment="1" applyProtection="1">
      <alignment horizontal="distributed" vertical="center" wrapText="1" justifyLastLine="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indent="1"/>
      <protection locked="0"/>
    </xf>
    <xf numFmtId="0" fontId="12" fillId="0" borderId="16" xfId="0" applyFont="1" applyBorder="1" applyAlignment="1" applyProtection="1">
      <alignment horizontal="distributed" vertical="center" wrapText="1" justifyLastLine="1"/>
      <protection locked="0"/>
    </xf>
    <xf numFmtId="0" fontId="12" fillId="0" borderId="18" xfId="0" applyFont="1" applyBorder="1" applyAlignment="1" applyProtection="1">
      <alignment horizontal="left" vertical="center" wrapText="1" indent="1"/>
      <protection locked="0"/>
    </xf>
    <xf numFmtId="0" fontId="12" fillId="0" borderId="19" xfId="0" applyFont="1" applyBorder="1" applyAlignment="1" applyProtection="1">
      <alignment horizontal="distributed" vertical="center" wrapText="1" justifyLastLine="1"/>
      <protection locked="0"/>
    </xf>
    <xf numFmtId="0" fontId="12" fillId="0" borderId="19"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176" fontId="20" fillId="0" borderId="3"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0" borderId="6" xfId="0" applyNumberFormat="1" applyFont="1" applyFill="1" applyBorder="1" applyAlignment="1">
      <alignment horizontal="center" vertical="center" shrinkToFit="1"/>
    </xf>
    <xf numFmtId="0" fontId="0" fillId="0" borderId="0" xfId="0" applyFont="1" applyFill="1">
      <alignment vertical="center"/>
    </xf>
    <xf numFmtId="0" fontId="0" fillId="0" borderId="0" xfId="0" applyFont="1" applyFill="1" applyBorder="1" applyProtection="1">
      <alignment vertical="center"/>
    </xf>
    <xf numFmtId="0" fontId="0" fillId="0" borderId="28" xfId="0" applyFont="1" applyFill="1" applyBorder="1" applyAlignment="1">
      <alignment vertical="center"/>
    </xf>
    <xf numFmtId="0" fontId="0" fillId="0" borderId="27" xfId="0" applyFont="1" applyFill="1" applyBorder="1" applyAlignment="1">
      <alignment vertical="center"/>
    </xf>
    <xf numFmtId="0" fontId="0" fillId="0" borderId="63" xfId="0" applyFont="1" applyFill="1" applyBorder="1" applyAlignment="1">
      <alignment horizontal="distributed" vertical="center" indent="1"/>
    </xf>
    <xf numFmtId="0" fontId="0" fillId="0" borderId="0" xfId="0" applyFont="1" applyFill="1" applyBorder="1">
      <alignment vertical="center"/>
    </xf>
    <xf numFmtId="0" fontId="28" fillId="2" borderId="0" xfId="0" applyFont="1" applyFill="1" applyProtection="1">
      <alignment vertical="center"/>
    </xf>
    <xf numFmtId="0" fontId="28" fillId="0" borderId="0" xfId="0" applyFont="1" applyProtection="1">
      <alignment vertical="center"/>
    </xf>
    <xf numFmtId="176" fontId="30" fillId="0" borderId="30" xfId="0" applyNumberFormat="1" applyFont="1" applyFill="1" applyBorder="1" applyAlignment="1" applyProtection="1">
      <alignment horizontal="right" vertical="center"/>
      <protection locked="0"/>
    </xf>
    <xf numFmtId="176" fontId="30" fillId="0" borderId="10" xfId="0" applyNumberFormat="1" applyFont="1" applyFill="1" applyBorder="1" applyAlignment="1" applyProtection="1">
      <alignment horizontal="right" vertical="center"/>
      <protection locked="0"/>
    </xf>
    <xf numFmtId="176" fontId="30" fillId="0" borderId="2" xfId="0" applyNumberFormat="1" applyFont="1" applyFill="1" applyBorder="1" applyAlignment="1" applyProtection="1">
      <alignment horizontal="right" vertical="center"/>
    </xf>
    <xf numFmtId="176" fontId="30" fillId="0" borderId="22" xfId="0" applyNumberFormat="1" applyFont="1" applyFill="1" applyBorder="1" applyAlignment="1" applyProtection="1">
      <alignment horizontal="right" vertical="center"/>
      <protection locked="0"/>
    </xf>
    <xf numFmtId="176" fontId="30" fillId="0" borderId="16" xfId="0" applyNumberFormat="1" applyFont="1" applyFill="1" applyBorder="1" applyAlignment="1" applyProtection="1">
      <alignment horizontal="right" vertical="center"/>
      <protection locked="0"/>
    </xf>
    <xf numFmtId="176" fontId="30" fillId="0" borderId="3" xfId="0" applyNumberFormat="1" applyFont="1" applyFill="1" applyBorder="1" applyAlignment="1" applyProtection="1">
      <alignment horizontal="right" vertical="center"/>
    </xf>
    <xf numFmtId="176" fontId="30" fillId="0" borderId="31" xfId="0" applyNumberFormat="1" applyFont="1" applyFill="1" applyBorder="1" applyAlignment="1" applyProtection="1">
      <alignment horizontal="right" vertical="center"/>
      <protection locked="0"/>
    </xf>
    <xf numFmtId="176" fontId="30" fillId="0" borderId="32" xfId="0" applyNumberFormat="1" applyFont="1" applyFill="1" applyBorder="1" applyAlignment="1" applyProtection="1">
      <alignment horizontal="right" vertical="center"/>
      <protection locked="0"/>
    </xf>
    <xf numFmtId="176" fontId="30" fillId="0" borderId="33" xfId="0" applyNumberFormat="1" applyFont="1" applyFill="1" applyBorder="1" applyAlignment="1" applyProtection="1">
      <alignment horizontal="right" vertical="center"/>
      <protection locked="0"/>
    </xf>
    <xf numFmtId="176" fontId="30" fillId="0" borderId="19" xfId="0" applyNumberFormat="1" applyFont="1" applyFill="1" applyBorder="1" applyAlignment="1" applyProtection="1">
      <alignment horizontal="right" vertical="center"/>
      <protection locked="0"/>
    </xf>
    <xf numFmtId="176" fontId="30" fillId="0" borderId="34" xfId="0" applyNumberFormat="1" applyFont="1" applyFill="1" applyBorder="1" applyAlignment="1" applyProtection="1">
      <alignment horizontal="right" vertical="center"/>
      <protection locked="0"/>
    </xf>
    <xf numFmtId="176" fontId="30" fillId="0" borderId="35" xfId="0" applyNumberFormat="1" applyFont="1" applyFill="1" applyBorder="1" applyAlignment="1" applyProtection="1">
      <alignment horizontal="right" vertical="center"/>
      <protection locked="0"/>
    </xf>
    <xf numFmtId="176" fontId="30" fillId="0" borderId="161" xfId="0" applyNumberFormat="1" applyFont="1" applyFill="1" applyBorder="1" applyAlignment="1" applyProtection="1">
      <alignment horizontal="right" vertical="center"/>
      <protection locked="0"/>
    </xf>
    <xf numFmtId="176" fontId="30" fillId="0" borderId="36" xfId="0" applyNumberFormat="1" applyFont="1" applyFill="1" applyBorder="1" applyAlignment="1" applyProtection="1">
      <alignment horizontal="right" vertical="center"/>
      <protection locked="0"/>
    </xf>
    <xf numFmtId="176" fontId="30" fillId="0" borderId="155" xfId="0" applyNumberFormat="1" applyFont="1" applyFill="1" applyBorder="1" applyAlignment="1" applyProtection="1">
      <alignment horizontal="right" vertical="center"/>
    </xf>
    <xf numFmtId="0" fontId="28" fillId="2" borderId="0" xfId="0" applyFont="1" applyFill="1" applyBorder="1" applyProtection="1">
      <alignment vertical="center"/>
    </xf>
    <xf numFmtId="0" fontId="32" fillId="2" borderId="0" xfId="0" applyFont="1" applyFill="1" applyBorder="1" applyAlignment="1" applyProtection="1">
      <alignment vertical="center"/>
    </xf>
    <xf numFmtId="176" fontId="30" fillId="0" borderId="37" xfId="0" applyNumberFormat="1" applyFont="1" applyFill="1" applyBorder="1" applyAlignment="1" applyProtection="1">
      <alignment horizontal="right" vertical="center"/>
      <protection locked="0"/>
    </xf>
    <xf numFmtId="176" fontId="30" fillId="0" borderId="38" xfId="0" applyNumberFormat="1" applyFont="1" applyFill="1" applyBorder="1" applyAlignment="1" applyProtection="1">
      <alignment horizontal="right" vertical="center"/>
      <protection locked="0"/>
    </xf>
    <xf numFmtId="176" fontId="30" fillId="0" borderId="5" xfId="0" applyNumberFormat="1" applyFont="1" applyFill="1" applyBorder="1" applyAlignment="1" applyProtection="1">
      <alignment horizontal="right" vertical="center"/>
    </xf>
    <xf numFmtId="176" fontId="30" fillId="0" borderId="163" xfId="0" applyNumberFormat="1" applyFont="1" applyFill="1" applyBorder="1" applyAlignment="1" applyProtection="1">
      <alignment horizontal="right" vertical="center"/>
    </xf>
    <xf numFmtId="176" fontId="30" fillId="0" borderId="1" xfId="0" applyNumberFormat="1" applyFont="1" applyFill="1" applyBorder="1" applyAlignment="1" applyProtection="1">
      <alignment horizontal="right" vertical="center"/>
    </xf>
    <xf numFmtId="0" fontId="28" fillId="0" borderId="0" xfId="0" applyFont="1" applyFill="1" applyBorder="1" applyAlignment="1" applyProtection="1">
      <alignment horizontal="center" vertical="center"/>
    </xf>
    <xf numFmtId="176" fontId="30" fillId="0" borderId="39" xfId="0" applyNumberFormat="1" applyFont="1" applyFill="1" applyBorder="1" applyAlignment="1" applyProtection="1">
      <alignment horizontal="right" vertical="center"/>
      <protection locked="0"/>
    </xf>
    <xf numFmtId="176" fontId="30" fillId="0" borderId="164" xfId="0" applyNumberFormat="1" applyFont="1" applyFill="1" applyBorder="1" applyAlignment="1" applyProtection="1">
      <alignment horizontal="right" vertical="center"/>
      <protection locked="0"/>
    </xf>
    <xf numFmtId="176" fontId="30" fillId="0" borderId="40" xfId="0" applyNumberFormat="1" applyFont="1" applyFill="1" applyBorder="1" applyAlignment="1" applyProtection="1">
      <alignment horizontal="right" vertical="center"/>
      <protection locked="0"/>
    </xf>
    <xf numFmtId="176" fontId="30" fillId="0" borderId="165" xfId="0" applyNumberFormat="1" applyFont="1" applyFill="1" applyBorder="1" applyAlignment="1" applyProtection="1">
      <alignment horizontal="right" vertical="center"/>
    </xf>
    <xf numFmtId="0" fontId="28" fillId="0" borderId="167" xfId="0" applyFont="1" applyFill="1" applyBorder="1" applyAlignment="1" applyProtection="1">
      <alignment horizontal="center" vertical="center"/>
    </xf>
    <xf numFmtId="176" fontId="30" fillId="0" borderId="41" xfId="0" applyNumberFormat="1" applyFont="1" applyFill="1" applyBorder="1" applyAlignment="1" applyProtection="1">
      <alignment horizontal="right" vertical="center"/>
      <protection locked="0"/>
    </xf>
    <xf numFmtId="176" fontId="30" fillId="0" borderId="42" xfId="0" applyNumberFormat="1" applyFont="1" applyFill="1" applyBorder="1" applyAlignment="1" applyProtection="1">
      <alignment horizontal="right" vertical="center"/>
      <protection locked="0"/>
    </xf>
    <xf numFmtId="176" fontId="30" fillId="0" borderId="168" xfId="0" applyNumberFormat="1" applyFont="1" applyFill="1" applyBorder="1" applyAlignment="1" applyProtection="1">
      <alignment horizontal="right" vertical="center"/>
    </xf>
    <xf numFmtId="0" fontId="28" fillId="0" borderId="170" xfId="0" applyFont="1" applyFill="1" applyBorder="1" applyAlignment="1" applyProtection="1">
      <alignment horizontal="center" vertical="center"/>
    </xf>
    <xf numFmtId="176" fontId="30" fillId="0" borderId="43" xfId="0" applyNumberFormat="1" applyFont="1" applyFill="1" applyBorder="1" applyAlignment="1" applyProtection="1">
      <alignment horizontal="right" vertical="center"/>
      <protection locked="0"/>
    </xf>
    <xf numFmtId="176" fontId="30" fillId="0" borderId="44" xfId="0" applyNumberFormat="1" applyFont="1" applyFill="1" applyBorder="1" applyAlignment="1" applyProtection="1">
      <alignment horizontal="right" vertical="center"/>
      <protection locked="0"/>
    </xf>
    <xf numFmtId="176" fontId="30" fillId="0" borderId="171" xfId="0" applyNumberFormat="1" applyFont="1" applyFill="1" applyBorder="1" applyAlignment="1" applyProtection="1">
      <alignment horizontal="right" vertical="center"/>
    </xf>
    <xf numFmtId="176" fontId="30" fillId="0" borderId="45" xfId="0" applyNumberFormat="1" applyFont="1" applyFill="1" applyBorder="1" applyAlignment="1" applyProtection="1">
      <alignment horizontal="right" vertical="center"/>
      <protection locked="0"/>
    </xf>
    <xf numFmtId="176" fontId="30" fillId="0" borderId="1" xfId="0" applyNumberFormat="1" applyFont="1" applyFill="1" applyBorder="1" applyAlignment="1" applyProtection="1">
      <alignment horizontal="right" vertical="center"/>
      <protection locked="0"/>
    </xf>
    <xf numFmtId="176" fontId="30" fillId="0" borderId="4" xfId="0" applyNumberFormat="1" applyFont="1" applyFill="1" applyBorder="1" applyAlignment="1" applyProtection="1">
      <alignment horizontal="right" vertical="center"/>
      <protection locked="0"/>
    </xf>
    <xf numFmtId="176" fontId="30" fillId="0" borderId="6" xfId="0" applyNumberFormat="1" applyFont="1" applyFill="1" applyBorder="1" applyAlignment="1" applyProtection="1">
      <alignment horizontal="right" vertical="center"/>
    </xf>
    <xf numFmtId="176" fontId="28" fillId="0" borderId="0" xfId="0" applyNumberFormat="1" applyFont="1" applyProtection="1">
      <alignment vertical="center"/>
    </xf>
    <xf numFmtId="0" fontId="30" fillId="2" borderId="7" xfId="0" applyFont="1" applyFill="1" applyBorder="1" applyAlignment="1" applyProtection="1">
      <alignment vertical="center"/>
    </xf>
    <xf numFmtId="0" fontId="30" fillId="2" borderId="8" xfId="0" applyFont="1" applyFill="1" applyBorder="1" applyAlignment="1" applyProtection="1">
      <alignment vertical="center"/>
    </xf>
    <xf numFmtId="0" fontId="30" fillId="2" borderId="9" xfId="0" applyFont="1" applyFill="1" applyBorder="1" applyAlignment="1" applyProtection="1">
      <alignment vertical="center"/>
    </xf>
    <xf numFmtId="0" fontId="30" fillId="2" borderId="21" xfId="0" applyFont="1" applyFill="1" applyBorder="1" applyAlignment="1" applyProtection="1">
      <alignment vertical="center" wrapText="1"/>
    </xf>
    <xf numFmtId="0" fontId="30" fillId="2" borderId="21" xfId="0" applyFont="1" applyFill="1" applyBorder="1" applyAlignment="1" applyProtection="1">
      <alignment vertical="center"/>
    </xf>
    <xf numFmtId="0" fontId="28" fillId="2" borderId="0" xfId="0" applyFont="1" applyFill="1" applyBorder="1" applyAlignment="1" applyProtection="1">
      <alignment vertical="center"/>
    </xf>
    <xf numFmtId="176" fontId="30" fillId="2" borderId="0" xfId="0" applyNumberFormat="1" applyFont="1" applyFill="1" applyBorder="1" applyAlignment="1" applyProtection="1">
      <alignment vertical="center"/>
    </xf>
    <xf numFmtId="0" fontId="28" fillId="0" borderId="0" xfId="0" applyFont="1" applyAlignment="1" applyProtection="1">
      <alignment horizontal="center" vertical="center"/>
    </xf>
    <xf numFmtId="0" fontId="28" fillId="2" borderId="0" xfId="0" applyFont="1" applyFill="1" applyAlignment="1" applyProtection="1">
      <alignment horizontal="center" vertical="center"/>
    </xf>
    <xf numFmtId="0" fontId="36" fillId="0" borderId="0" xfId="2" applyFont="1"/>
    <xf numFmtId="0" fontId="34" fillId="0" borderId="0" xfId="2" applyFont="1" applyAlignment="1"/>
    <xf numFmtId="0" fontId="19" fillId="0" borderId="0" xfId="0" applyFont="1" applyFill="1" applyBorder="1" applyAlignment="1" applyProtection="1">
      <alignment wrapText="1"/>
    </xf>
    <xf numFmtId="0" fontId="29" fillId="0" borderId="0" xfId="0" applyFont="1" applyFill="1" applyBorder="1" applyAlignment="1" applyProtection="1">
      <alignment wrapText="1"/>
    </xf>
    <xf numFmtId="0" fontId="0" fillId="0" borderId="29" xfId="0" applyFill="1" applyBorder="1" applyAlignment="1" applyProtection="1">
      <alignment horizontal="left" vertical="center" wrapText="1"/>
    </xf>
    <xf numFmtId="0" fontId="0" fillId="0" borderId="10" xfId="0" applyFill="1" applyBorder="1" applyAlignment="1" applyProtection="1">
      <alignment vertical="distributed" textRotation="255" indent="1"/>
    </xf>
    <xf numFmtId="0" fontId="0" fillId="0" borderId="10" xfId="0" applyFill="1" applyBorder="1" applyAlignment="1" applyProtection="1">
      <alignment vertical="center" textRotation="255" shrinkToFit="1"/>
    </xf>
    <xf numFmtId="0" fontId="0" fillId="0" borderId="11" xfId="0" applyFill="1" applyBorder="1" applyAlignment="1" applyProtection="1">
      <alignment vertical="distributed" textRotation="255" indent="1"/>
    </xf>
    <xf numFmtId="0" fontId="0" fillId="0" borderId="46" xfId="0" applyFill="1" applyBorder="1" applyAlignment="1" applyProtection="1">
      <alignment horizontal="distributed" vertical="center" indent="2"/>
    </xf>
    <xf numFmtId="0" fontId="0" fillId="0" borderId="38"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48" xfId="0" applyFill="1" applyBorder="1" applyAlignment="1" applyProtection="1">
      <alignment horizontal="distributed" vertical="center" indent="1"/>
    </xf>
    <xf numFmtId="0" fontId="0" fillId="0" borderId="34" xfId="0" applyFill="1" applyBorder="1" applyAlignment="1" applyProtection="1">
      <alignment horizontal="center" vertical="center"/>
      <protection locked="0"/>
    </xf>
    <xf numFmtId="0" fontId="0" fillId="0" borderId="49" xfId="0" applyFill="1" applyBorder="1" applyAlignment="1" applyProtection="1">
      <alignment horizontal="center" vertical="center"/>
      <protection locked="0"/>
    </xf>
    <xf numFmtId="0" fontId="0" fillId="0" borderId="15" xfId="0" applyFill="1" applyBorder="1" applyAlignment="1" applyProtection="1">
      <alignment horizontal="distributed" vertical="center" indent="1"/>
    </xf>
    <xf numFmtId="0" fontId="0" fillId="0" borderId="16"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18" xfId="0" applyFill="1" applyBorder="1" applyAlignment="1" applyProtection="1">
      <alignment horizontal="distributed" vertical="center" indent="1"/>
    </xf>
    <xf numFmtId="0" fontId="0" fillId="0" borderId="19"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19" fillId="0" borderId="0" xfId="0" applyFont="1" applyFill="1" applyBorder="1" applyAlignment="1" applyProtection="1"/>
    <xf numFmtId="0" fontId="37" fillId="0" borderId="0" xfId="0" applyFont="1" applyFill="1" applyBorder="1" applyAlignment="1" applyProtection="1"/>
    <xf numFmtId="0" fontId="0" fillId="0" borderId="54" xfId="0" applyFill="1" applyBorder="1" applyAlignment="1">
      <alignment vertical="center" textRotation="255"/>
    </xf>
    <xf numFmtId="0" fontId="0" fillId="0" borderId="55" xfId="0" applyFill="1" applyBorder="1" applyAlignment="1">
      <alignment horizontal="center" vertical="center" textRotation="255" shrinkToFit="1"/>
    </xf>
    <xf numFmtId="0" fontId="0" fillId="0" borderId="54" xfId="0" applyFill="1" applyBorder="1" applyAlignment="1">
      <alignment horizontal="center" vertical="center" textRotation="255"/>
    </xf>
    <xf numFmtId="0" fontId="0" fillId="0" borderId="31" xfId="0" applyFill="1" applyBorder="1" applyAlignment="1">
      <alignment horizontal="center" vertical="distributed" textRotation="255" justifyLastLine="1"/>
    </xf>
    <xf numFmtId="0" fontId="0" fillId="0" borderId="251" xfId="0" applyFill="1" applyBorder="1" applyAlignment="1">
      <alignment horizontal="center" vertical="distributed" textRotation="255" justifyLastLine="1"/>
    </xf>
    <xf numFmtId="0" fontId="20" fillId="0" borderId="251" xfId="0" applyFont="1" applyFill="1" applyBorder="1" applyAlignment="1">
      <alignment horizontal="center" vertical="distributed" textRotation="255" justifyLastLine="1"/>
    </xf>
    <xf numFmtId="0" fontId="0" fillId="0" borderId="55" xfId="0" applyFill="1" applyBorder="1" applyAlignment="1">
      <alignment horizontal="center" vertical="distributed" textRotation="255" justifyLastLine="1"/>
    </xf>
    <xf numFmtId="0" fontId="14" fillId="0" borderId="13" xfId="0" applyFont="1" applyFill="1" applyBorder="1" applyProtection="1">
      <alignment vertical="center"/>
      <protection locked="0"/>
    </xf>
    <xf numFmtId="0" fontId="14" fillId="0" borderId="249" xfId="0" applyFont="1" applyFill="1" applyBorder="1" applyProtection="1">
      <alignment vertical="center"/>
      <protection locked="0"/>
    </xf>
    <xf numFmtId="0" fontId="0" fillId="0" borderId="23" xfId="0" applyFill="1" applyBorder="1" applyAlignment="1" applyProtection="1">
      <alignment horizontal="center" vertical="center"/>
      <protection locked="0"/>
    </xf>
    <xf numFmtId="0" fontId="0" fillId="0" borderId="252" xfId="0" applyFill="1" applyBorder="1" applyAlignment="1" applyProtection="1">
      <alignment horizontal="center" vertical="center"/>
      <protection locked="0"/>
    </xf>
    <xf numFmtId="0" fontId="0" fillId="0" borderId="58" xfId="0" applyFill="1" applyBorder="1" applyAlignment="1" applyProtection="1">
      <alignment horizontal="center" vertical="center"/>
      <protection locked="0"/>
    </xf>
    <xf numFmtId="0" fontId="0" fillId="0" borderId="253" xfId="0" applyFill="1" applyBorder="1" applyAlignment="1" applyProtection="1">
      <alignment horizontal="center" vertical="center"/>
      <protection locked="0"/>
    </xf>
    <xf numFmtId="0" fontId="14" fillId="0" borderId="254" xfId="0" applyFont="1" applyFill="1" applyBorder="1" applyProtection="1">
      <alignment vertical="center"/>
      <protection locked="0"/>
    </xf>
    <xf numFmtId="0" fontId="0" fillId="0" borderId="15" xfId="0" applyFill="1" applyBorder="1" applyAlignment="1" applyProtection="1">
      <alignment horizontal="center" vertical="center"/>
      <protection locked="0"/>
    </xf>
    <xf numFmtId="0" fontId="22" fillId="0" borderId="254" xfId="0" applyFont="1" applyFill="1" applyBorder="1" applyProtection="1">
      <alignment vertical="center"/>
      <protection locked="0"/>
    </xf>
    <xf numFmtId="0" fontId="0" fillId="0" borderId="255" xfId="0" applyFill="1" applyBorder="1" applyAlignment="1" applyProtection="1">
      <alignment horizontal="center" vertical="center"/>
      <protection locked="0"/>
    </xf>
    <xf numFmtId="0" fontId="38" fillId="0" borderId="254" xfId="0" applyFont="1" applyFill="1" applyBorder="1" applyAlignment="1" applyProtection="1">
      <alignment horizontal="justify" vertical="center" wrapText="1"/>
      <protection locked="0"/>
    </xf>
    <xf numFmtId="0" fontId="0" fillId="0" borderId="57" xfId="0" applyFill="1" applyBorder="1" applyAlignment="1" applyProtection="1">
      <alignment horizontal="center" vertical="center"/>
      <protection locked="0"/>
    </xf>
    <xf numFmtId="0" fontId="0" fillId="0" borderId="256" xfId="0" applyFill="1" applyBorder="1" applyAlignment="1" applyProtection="1">
      <alignment horizontal="center" vertical="center"/>
      <protection locked="0"/>
    </xf>
    <xf numFmtId="0" fontId="14" fillId="0" borderId="50" xfId="0" applyFont="1" applyFill="1" applyBorder="1" applyProtection="1">
      <alignment vertical="center"/>
      <protection locked="0"/>
    </xf>
    <xf numFmtId="0" fontId="39" fillId="0" borderId="257" xfId="0" applyFont="1" applyFill="1" applyBorder="1" applyAlignment="1" applyProtection="1">
      <alignment horizontal="justify" vertical="center" wrapText="1"/>
      <protection locked="0"/>
    </xf>
    <xf numFmtId="0" fontId="0" fillId="0" borderId="60" xfId="0" applyFill="1" applyBorder="1" applyAlignment="1" applyProtection="1">
      <alignment horizontal="center" vertical="center"/>
      <protection locked="0"/>
    </xf>
    <xf numFmtId="0" fontId="0" fillId="0" borderId="258"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259" xfId="0" applyFill="1" applyBorder="1" applyAlignment="1" applyProtection="1">
      <alignment horizontal="center" vertical="center"/>
      <protection locked="0"/>
    </xf>
    <xf numFmtId="0" fontId="0" fillId="0" borderId="251" xfId="0" applyFill="1" applyBorder="1" applyAlignment="1" applyProtection="1">
      <alignment horizontal="center" vertical="center"/>
      <protection locked="0"/>
    </xf>
    <xf numFmtId="0" fontId="0" fillId="0" borderId="260" xfId="0" applyFill="1" applyBorder="1" applyAlignment="1" applyProtection="1">
      <alignment horizontal="center" vertical="center"/>
      <protection locked="0"/>
    </xf>
    <xf numFmtId="0" fontId="0" fillId="0" borderId="261" xfId="0" applyFill="1" applyBorder="1" applyAlignment="1" applyProtection="1">
      <alignment horizontal="center" vertical="center"/>
      <protection locked="0"/>
    </xf>
    <xf numFmtId="0" fontId="29" fillId="0" borderId="0" xfId="0" applyFont="1" applyFill="1" applyBorder="1" applyAlignment="1" applyProtection="1"/>
    <xf numFmtId="0" fontId="28" fillId="0" borderId="0" xfId="0" applyFont="1" applyFill="1" applyBorder="1" applyProtection="1">
      <alignment vertical="center"/>
    </xf>
    <xf numFmtId="0" fontId="40" fillId="0" borderId="0" xfId="0" applyFont="1" applyFill="1" applyBorder="1" applyAlignment="1" applyProtection="1"/>
    <xf numFmtId="0" fontId="28" fillId="0" borderId="0" xfId="0" applyFont="1" applyFill="1">
      <alignment vertical="center"/>
    </xf>
    <xf numFmtId="0" fontId="28" fillId="0" borderId="54" xfId="0" applyFont="1" applyFill="1" applyBorder="1" applyAlignment="1">
      <alignment vertical="center" textRotation="255"/>
    </xf>
    <xf numFmtId="0" fontId="28" fillId="0" borderId="55" xfId="0" applyFont="1" applyFill="1" applyBorder="1" applyAlignment="1">
      <alignment horizontal="center" vertical="center" textRotation="255" shrinkToFit="1"/>
    </xf>
    <xf numFmtId="0" fontId="28" fillId="0" borderId="54" xfId="0" applyFont="1" applyFill="1" applyBorder="1" applyAlignment="1">
      <alignment horizontal="center" vertical="center" textRotation="255"/>
    </xf>
    <xf numFmtId="0" fontId="28" fillId="0" borderId="31" xfId="0" applyFont="1" applyFill="1" applyBorder="1" applyAlignment="1">
      <alignment horizontal="center" vertical="distributed" textRotation="255" justifyLastLine="1"/>
    </xf>
    <xf numFmtId="0" fontId="28" fillId="0" borderId="251" xfId="0" applyFont="1" applyFill="1" applyBorder="1" applyAlignment="1">
      <alignment horizontal="center" vertical="distributed" textRotation="255" justifyLastLine="1"/>
    </xf>
    <xf numFmtId="0" fontId="41" fillId="0" borderId="251" xfId="0" applyFont="1" applyFill="1" applyBorder="1" applyAlignment="1">
      <alignment horizontal="center" vertical="distributed" textRotation="255" justifyLastLine="1"/>
    </xf>
    <xf numFmtId="0" fontId="28" fillId="0" borderId="55" xfId="0" applyFont="1" applyFill="1" applyBorder="1" applyAlignment="1">
      <alignment horizontal="center" vertical="distributed" textRotation="255" justifyLastLine="1"/>
    </xf>
    <xf numFmtId="0" fontId="33" fillId="0" borderId="13" xfId="0" applyFont="1" applyFill="1" applyBorder="1" applyProtection="1">
      <alignment vertical="center"/>
      <protection locked="0"/>
    </xf>
    <xf numFmtId="0" fontId="33" fillId="0" borderId="254" xfId="0" applyFont="1" applyFill="1" applyBorder="1" applyProtection="1">
      <alignment vertical="center"/>
      <protection locked="0"/>
    </xf>
    <xf numFmtId="0" fontId="28" fillId="0" borderId="56" xfId="0" applyFont="1" applyFill="1" applyBorder="1" applyAlignment="1" applyProtection="1">
      <alignment horizontal="center" vertical="center"/>
      <protection locked="0"/>
    </xf>
    <xf numFmtId="0" fontId="28" fillId="0" borderId="252" xfId="0" applyFont="1" applyFill="1" applyBorder="1" applyAlignment="1" applyProtection="1">
      <alignment horizontal="center" vertical="center"/>
      <protection locked="0"/>
    </xf>
    <xf numFmtId="0" fontId="28" fillId="0" borderId="15" xfId="0" applyFont="1" applyFill="1" applyBorder="1" applyAlignment="1" applyProtection="1">
      <alignment horizontal="center" vertical="center"/>
      <protection locked="0"/>
    </xf>
    <xf numFmtId="0" fontId="28" fillId="0" borderId="57" xfId="0" applyFont="1" applyFill="1" applyBorder="1" applyAlignment="1" applyProtection="1">
      <alignment horizontal="center" vertical="center"/>
      <protection locked="0"/>
    </xf>
    <xf numFmtId="0" fontId="28" fillId="0" borderId="256" xfId="0" applyFont="1" applyFill="1" applyBorder="1" applyAlignment="1" applyProtection="1">
      <alignment horizontal="center" vertical="center"/>
      <protection locked="0"/>
    </xf>
    <xf numFmtId="0" fontId="28" fillId="0" borderId="253" xfId="0" applyFont="1" applyFill="1" applyBorder="1" applyAlignment="1" applyProtection="1">
      <alignment horizontal="center" vertical="center"/>
      <protection locked="0"/>
    </xf>
    <xf numFmtId="0" fontId="28" fillId="0" borderId="255" xfId="0" applyFont="1" applyFill="1" applyBorder="1" applyAlignment="1" applyProtection="1">
      <alignment horizontal="center" vertical="center"/>
      <protection locked="0"/>
    </xf>
    <xf numFmtId="0" fontId="28" fillId="0" borderId="58" xfId="0" applyFont="1" applyFill="1" applyBorder="1" applyAlignment="1" applyProtection="1">
      <alignment horizontal="center" vertical="center"/>
      <protection locked="0"/>
    </xf>
    <xf numFmtId="0" fontId="28" fillId="0" borderId="23" xfId="0" applyFont="1" applyFill="1" applyBorder="1" applyAlignment="1" applyProtection="1">
      <alignment horizontal="center" vertical="center"/>
      <protection locked="0"/>
    </xf>
    <xf numFmtId="0" fontId="33" fillId="0" borderId="262" xfId="0" applyFont="1" applyFill="1" applyBorder="1" applyProtection="1">
      <alignment vertical="center"/>
      <protection locked="0"/>
    </xf>
    <xf numFmtId="0" fontId="28" fillId="0" borderId="48" xfId="0" applyFont="1" applyFill="1" applyBorder="1" applyAlignment="1" applyProtection="1">
      <alignment horizontal="center" vertical="center"/>
      <protection locked="0"/>
    </xf>
    <xf numFmtId="0" fontId="33" fillId="0" borderId="14" xfId="0" applyFont="1" applyFill="1" applyBorder="1" applyProtection="1">
      <alignment vertical="center"/>
      <protection locked="0"/>
    </xf>
    <xf numFmtId="0" fontId="41" fillId="0" borderId="262" xfId="0" applyFont="1" applyFill="1" applyBorder="1" applyProtection="1">
      <alignment vertical="center"/>
      <protection locked="0"/>
    </xf>
    <xf numFmtId="0" fontId="28" fillId="0" borderId="18" xfId="0" applyFont="1" applyFill="1" applyBorder="1" applyAlignment="1" applyProtection="1">
      <alignment horizontal="center" vertical="center"/>
      <protection locked="0"/>
    </xf>
    <xf numFmtId="0" fontId="28" fillId="0" borderId="258" xfId="0" applyFont="1" applyFill="1" applyBorder="1" applyAlignment="1" applyProtection="1">
      <alignment horizontal="center" vertical="center"/>
      <protection locked="0"/>
    </xf>
    <xf numFmtId="0" fontId="28" fillId="0" borderId="59" xfId="0" applyFont="1" applyFill="1" applyBorder="1" applyAlignment="1" applyProtection="1">
      <alignment horizontal="center" vertical="center"/>
      <protection locked="0"/>
    </xf>
    <xf numFmtId="0" fontId="28" fillId="0" borderId="260" xfId="0" applyFont="1" applyFill="1" applyBorder="1" applyAlignment="1" applyProtection="1">
      <alignment horizontal="center" vertical="center"/>
      <protection locked="0"/>
    </xf>
    <xf numFmtId="0" fontId="28" fillId="0" borderId="21" xfId="0" applyFont="1" applyFill="1" applyBorder="1" applyAlignment="1">
      <alignment vertical="center"/>
    </xf>
    <xf numFmtId="0" fontId="37" fillId="2" borderId="0" xfId="0" applyFont="1" applyFill="1" applyBorder="1" applyAlignment="1" applyProtection="1"/>
    <xf numFmtId="0" fontId="0" fillId="0" borderId="61" xfId="0" applyBorder="1" applyAlignment="1" applyProtection="1">
      <alignment horizontal="distributed" vertical="center" indent="1"/>
    </xf>
    <xf numFmtId="0" fontId="0" fillId="0" borderId="263" xfId="0" applyBorder="1" applyAlignment="1" applyProtection="1">
      <alignment horizontal="distributed" vertical="center" indent="2"/>
    </xf>
    <xf numFmtId="0" fontId="14" fillId="0" borderId="51" xfId="0" applyFont="1" applyFill="1" applyBorder="1" applyAlignment="1" applyProtection="1">
      <alignment horizontal="center" vertical="center" wrapText="1"/>
    </xf>
    <xf numFmtId="0" fontId="0" fillId="0" borderId="52" xfId="0" applyFont="1" applyFill="1" applyBorder="1" applyAlignment="1" applyProtection="1">
      <alignment horizontal="center" vertical="center" wrapText="1"/>
    </xf>
    <xf numFmtId="0" fontId="0" fillId="0" borderId="53" xfId="0" applyFont="1" applyFill="1" applyBorder="1" applyAlignment="1" applyProtection="1">
      <alignment horizontal="center" vertical="center" wrapText="1"/>
    </xf>
    <xf numFmtId="0" fontId="14" fillId="0" borderId="7" xfId="0" applyFont="1" applyBorder="1" applyAlignment="1" applyProtection="1">
      <alignment vertical="center" shrinkToFit="1"/>
      <protection locked="0"/>
    </xf>
    <xf numFmtId="0" fontId="14" fillId="0" borderId="249" xfId="0" applyFont="1" applyBorder="1" applyProtection="1">
      <alignment vertical="center"/>
      <protection locked="0"/>
    </xf>
    <xf numFmtId="0" fontId="0" fillId="0" borderId="12"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14" fillId="0" borderId="13" xfId="0" applyFont="1" applyBorder="1" applyProtection="1">
      <alignment vertical="center"/>
      <protection locked="0"/>
    </xf>
    <xf numFmtId="0" fontId="14" fillId="0" borderId="262" xfId="0" applyFont="1" applyBorder="1" applyProtection="1">
      <alignment vertical="center"/>
      <protection locked="0"/>
    </xf>
    <xf numFmtId="0" fontId="22" fillId="0" borderId="262" xfId="0" applyFont="1" applyBorder="1" applyProtection="1">
      <alignment vertical="center"/>
      <protection locked="0"/>
    </xf>
    <xf numFmtId="0" fontId="14" fillId="0" borderId="50" xfId="0" applyFont="1" applyBorder="1" applyProtection="1">
      <alignment vertical="center"/>
      <protection locked="0"/>
    </xf>
    <xf numFmtId="0" fontId="14" fillId="0" borderId="257" xfId="0" applyFont="1" applyBorder="1" applyProtection="1">
      <alignment vertical="center"/>
      <protection locked="0"/>
    </xf>
    <xf numFmtId="0" fontId="14" fillId="2" borderId="0" xfId="0" applyFont="1" applyFill="1" applyBorder="1" applyProtection="1">
      <alignment vertical="center"/>
    </xf>
    <xf numFmtId="0" fontId="14" fillId="0" borderId="135" xfId="0" applyFont="1" applyFill="1" applyBorder="1" applyAlignment="1" applyProtection="1">
      <alignment horizontal="center" vertical="center" wrapText="1"/>
    </xf>
    <xf numFmtId="0" fontId="0" fillId="0" borderId="36" xfId="0" applyFont="1" applyFill="1" applyBorder="1" applyAlignment="1" applyProtection="1">
      <alignment horizontal="center" vertical="center" wrapText="1"/>
    </xf>
    <xf numFmtId="0" fontId="0" fillId="0" borderId="76" xfId="0" applyFont="1" applyFill="1" applyBorder="1" applyAlignment="1" applyProtection="1">
      <alignment horizontal="center" vertical="center" wrapText="1"/>
    </xf>
    <xf numFmtId="0" fontId="14" fillId="0" borderId="14" xfId="0" applyFont="1" applyBorder="1" applyAlignment="1" applyProtection="1">
      <alignment vertical="center" shrinkToFit="1"/>
      <protection locked="0"/>
    </xf>
    <xf numFmtId="0" fontId="14" fillId="0" borderId="88" xfId="0" applyFont="1" applyBorder="1" applyProtection="1">
      <alignment vertical="center"/>
      <protection locked="0"/>
    </xf>
    <xf numFmtId="0" fontId="14" fillId="0" borderId="250" xfId="0" applyFont="1" applyBorder="1" applyProtection="1">
      <alignment vertical="center"/>
      <protection locked="0"/>
    </xf>
    <xf numFmtId="0" fontId="0" fillId="0" borderId="152" xfId="0"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0" fontId="0" fillId="0" borderId="141" xfId="0" applyFill="1" applyBorder="1" applyAlignment="1" applyProtection="1">
      <alignment horizontal="center" vertical="center"/>
      <protection locked="0"/>
    </xf>
    <xf numFmtId="0" fontId="14" fillId="0" borderId="254" xfId="0" applyFont="1" applyBorder="1" applyProtection="1">
      <alignment vertical="center"/>
      <protection locked="0"/>
    </xf>
    <xf numFmtId="0" fontId="14" fillId="0" borderId="14" xfId="0" applyFont="1" applyBorder="1" applyProtection="1">
      <alignment vertical="center"/>
      <protection locked="0"/>
    </xf>
    <xf numFmtId="0" fontId="0" fillId="0" borderId="48"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0" fontId="28" fillId="0" borderId="24" xfId="0" applyFont="1" applyFill="1" applyBorder="1" applyAlignment="1" applyProtection="1">
      <alignment horizontal="center" vertical="center"/>
    </xf>
    <xf numFmtId="0" fontId="43" fillId="0" borderId="0" xfId="2" applyFont="1"/>
    <xf numFmtId="0" fontId="28" fillId="0" borderId="10" xfId="2" applyFont="1" applyBorder="1"/>
    <xf numFmtId="0" fontId="28" fillId="0" borderId="16" xfId="2" applyFont="1" applyBorder="1"/>
    <xf numFmtId="0" fontId="23" fillId="0" borderId="215" xfId="2" applyFont="1" applyBorder="1" applyAlignment="1">
      <alignment horizontal="center" vertical="center" shrinkToFit="1"/>
    </xf>
    <xf numFmtId="0" fontId="28" fillId="0" borderId="107" xfId="2" applyFont="1" applyBorder="1" applyAlignment="1">
      <alignment horizontal="center" vertical="center"/>
    </xf>
    <xf numFmtId="0" fontId="28" fillId="0" borderId="215" xfId="2" applyFont="1" applyBorder="1" applyAlignment="1">
      <alignment horizontal="center" vertical="center"/>
    </xf>
    <xf numFmtId="0" fontId="41" fillId="0" borderId="34" xfId="2" applyFont="1" applyBorder="1" applyAlignment="1">
      <alignment horizontal="center" vertical="center"/>
    </xf>
    <xf numFmtId="0" fontId="41" fillId="0" borderId="216" xfId="2" applyFont="1" applyBorder="1" applyAlignment="1"/>
    <xf numFmtId="0" fontId="41" fillId="0" borderId="217" xfId="2" applyFont="1" applyBorder="1" applyAlignment="1"/>
    <xf numFmtId="0" fontId="41" fillId="0" borderId="81" xfId="2" applyFont="1" applyBorder="1" applyAlignment="1"/>
    <xf numFmtId="0" fontId="41" fillId="0" borderId="3" xfId="2" applyFont="1" applyBorder="1" applyAlignment="1"/>
    <xf numFmtId="0" fontId="41" fillId="0" borderId="218" xfId="2" applyFont="1" applyBorder="1" applyAlignment="1"/>
    <xf numFmtId="0" fontId="41" fillId="0" borderId="215" xfId="2" applyFont="1" applyBorder="1" applyAlignment="1"/>
    <xf numFmtId="0" fontId="41" fillId="0" borderId="16" xfId="2" applyFont="1" applyBorder="1" applyAlignment="1">
      <alignment horizontal="center" vertical="center"/>
    </xf>
    <xf numFmtId="0" fontId="41" fillId="0" borderId="32" xfId="2" applyFont="1" applyBorder="1" applyAlignment="1">
      <alignment horizontal="center" vertical="center"/>
    </xf>
    <xf numFmtId="0" fontId="41" fillId="0" borderId="220" xfId="2" applyFont="1" applyBorder="1" applyAlignment="1"/>
    <xf numFmtId="0" fontId="41" fillId="0" borderId="221" xfId="2" applyFont="1" applyBorder="1" applyAlignment="1"/>
    <xf numFmtId="0" fontId="41" fillId="0" borderId="222" xfId="2" applyFont="1" applyBorder="1" applyAlignment="1"/>
    <xf numFmtId="0" fontId="41" fillId="0" borderId="223" xfId="2" applyFont="1" applyBorder="1" applyAlignment="1"/>
    <xf numFmtId="0" fontId="41" fillId="0" borderId="10" xfId="2" applyFont="1" applyBorder="1" applyAlignment="1">
      <alignment horizontal="center" vertical="center"/>
    </xf>
    <xf numFmtId="0" fontId="41" fillId="0" borderId="224" xfId="2" applyFont="1" applyBorder="1" applyAlignment="1">
      <alignment horizontal="center" vertical="center"/>
    </xf>
    <xf numFmtId="0" fontId="41" fillId="0" borderId="11" xfId="2" applyFont="1" applyBorder="1" applyAlignment="1">
      <alignment horizontal="center" vertical="center"/>
    </xf>
    <xf numFmtId="0" fontId="41" fillId="0" borderId="66" xfId="2" applyFont="1" applyBorder="1" applyAlignment="1">
      <alignment horizontal="center" vertical="center"/>
    </xf>
    <xf numFmtId="0" fontId="41" fillId="0" borderId="17" xfId="2" applyFont="1" applyBorder="1" applyAlignment="1">
      <alignment horizontal="center" vertical="center"/>
    </xf>
    <xf numFmtId="0" fontId="41" fillId="0" borderId="19" xfId="2" applyFont="1" applyBorder="1" applyAlignment="1">
      <alignment horizontal="center" vertical="center"/>
    </xf>
    <xf numFmtId="0" fontId="41" fillId="0" borderId="64" xfId="2" applyFont="1" applyBorder="1" applyAlignment="1">
      <alignment horizontal="center" vertical="center"/>
    </xf>
    <xf numFmtId="0" fontId="41" fillId="0" borderId="20" xfId="2" applyFont="1" applyBorder="1" applyAlignment="1">
      <alignment horizontal="center" vertical="center"/>
    </xf>
    <xf numFmtId="3" fontId="33" fillId="0" borderId="227" xfId="2" applyNumberFormat="1" applyFont="1" applyBorder="1" applyAlignment="1">
      <alignment horizontal="center" vertical="center"/>
    </xf>
    <xf numFmtId="3" fontId="33" fillId="0" borderId="228" xfId="2" applyNumberFormat="1" applyFont="1" applyBorder="1" applyAlignment="1">
      <alignment horizontal="center" vertical="center"/>
    </xf>
    <xf numFmtId="3" fontId="33" fillId="0" borderId="165" xfId="2" applyNumberFormat="1" applyFont="1" applyBorder="1" applyAlignment="1">
      <alignment horizontal="center" vertical="center"/>
    </xf>
    <xf numFmtId="0" fontId="23" fillId="0" borderId="186" xfId="2" applyFont="1" applyBorder="1" applyAlignment="1">
      <alignment horizontal="center" vertical="center" shrinkToFit="1"/>
    </xf>
    <xf numFmtId="0" fontId="45" fillId="0" borderId="108" xfId="2" applyFont="1" applyBorder="1" applyAlignment="1">
      <alignment horizontal="center" vertical="center" shrinkToFit="1"/>
    </xf>
    <xf numFmtId="0" fontId="45" fillId="0" borderId="230" xfId="2" applyFont="1" applyBorder="1" applyAlignment="1">
      <alignment horizontal="center" vertical="center" shrinkToFit="1"/>
    </xf>
    <xf numFmtId="0" fontId="28" fillId="0" borderId="232" xfId="2" applyFont="1" applyBorder="1" applyAlignment="1">
      <alignment horizontal="center" vertical="center"/>
    </xf>
    <xf numFmtId="0" fontId="28" fillId="0" borderId="96" xfId="2" applyFont="1" applyBorder="1" applyAlignment="1">
      <alignment horizontal="center" vertical="center"/>
    </xf>
    <xf numFmtId="0" fontId="28" fillId="0" borderId="233" xfId="2" applyFont="1" applyBorder="1" applyAlignment="1">
      <alignment horizontal="center" vertical="center"/>
    </xf>
    <xf numFmtId="0" fontId="28" fillId="0" borderId="3" xfId="2" applyFont="1" applyBorder="1" applyAlignment="1">
      <alignment horizontal="center" vertical="center"/>
    </xf>
    <xf numFmtId="0" fontId="28" fillId="0" borderId="235" xfId="2" applyFont="1" applyBorder="1" applyAlignment="1">
      <alignment horizontal="center" vertical="center"/>
    </xf>
    <xf numFmtId="0" fontId="28" fillId="0" borderId="236" xfId="2" applyFont="1" applyBorder="1" applyAlignment="1">
      <alignment horizontal="center" vertical="center"/>
    </xf>
    <xf numFmtId="0" fontId="28" fillId="0" borderId="237" xfId="2" applyFont="1" applyBorder="1" applyAlignment="1">
      <alignment horizontal="center" vertical="center"/>
    </xf>
    <xf numFmtId="0" fontId="23" fillId="0" borderId="238" xfId="2" applyFont="1" applyBorder="1" applyAlignment="1">
      <alignment vertical="top" wrapText="1" shrinkToFit="1"/>
    </xf>
    <xf numFmtId="182" fontId="28" fillId="0" borderId="242" xfId="2" applyNumberFormat="1" applyFont="1" applyBorder="1" applyAlignment="1">
      <alignment horizontal="center" vertical="center"/>
    </xf>
    <xf numFmtId="182" fontId="28" fillId="0" borderId="243" xfId="2" applyNumberFormat="1" applyFont="1" applyBorder="1" applyAlignment="1">
      <alignment horizontal="center" vertical="center"/>
    </xf>
    <xf numFmtId="182" fontId="28" fillId="0" borderId="244" xfId="2" applyNumberFormat="1" applyFont="1" applyBorder="1" applyAlignment="1">
      <alignment horizontal="center" vertical="center"/>
    </xf>
    <xf numFmtId="0" fontId="28" fillId="0" borderId="245" xfId="2" applyFont="1" applyBorder="1" applyAlignment="1">
      <alignment horizontal="center" vertical="center"/>
    </xf>
    <xf numFmtId="0" fontId="28" fillId="0" borderId="246" xfId="2" applyFont="1" applyBorder="1" applyAlignment="1">
      <alignment horizontal="center" vertical="center"/>
    </xf>
    <xf numFmtId="0" fontId="28" fillId="0" borderId="229" xfId="2" applyFont="1" applyBorder="1" applyAlignment="1">
      <alignment horizontal="center" vertical="center"/>
    </xf>
    <xf numFmtId="0" fontId="28" fillId="0" borderId="247" xfId="2" applyFont="1" applyBorder="1" applyAlignment="1">
      <alignment horizontal="center" vertical="center"/>
    </xf>
    <xf numFmtId="0" fontId="28" fillId="0" borderId="248" xfId="2" applyFont="1" applyBorder="1" applyAlignment="1">
      <alignment horizontal="center" vertical="center"/>
    </xf>
    <xf numFmtId="0" fontId="33" fillId="0" borderId="22" xfId="2" applyFont="1" applyFill="1" applyBorder="1" applyAlignment="1">
      <alignment horizontal="center" vertical="center" shrinkToFit="1"/>
    </xf>
    <xf numFmtId="0" fontId="23" fillId="0" borderId="66" xfId="2" applyFont="1" applyFill="1" applyBorder="1" applyAlignment="1">
      <alignment horizontal="center" vertical="center" shrinkToFit="1"/>
    </xf>
    <xf numFmtId="0" fontId="28" fillId="0" borderId="22" xfId="2" applyFont="1" applyFill="1" applyBorder="1" applyAlignment="1">
      <alignment horizontal="center" vertical="center" shrinkToFit="1"/>
    </xf>
    <xf numFmtId="0" fontId="41" fillId="0" borderId="58" xfId="2" applyFont="1" applyFill="1" applyBorder="1" applyAlignment="1"/>
    <xf numFmtId="0" fontId="41" fillId="0" borderId="65" xfId="2" applyFont="1" applyFill="1" applyBorder="1" applyAlignment="1"/>
    <xf numFmtId="0" fontId="41" fillId="0" borderId="22" xfId="2" applyFont="1" applyFill="1" applyBorder="1" applyAlignment="1"/>
    <xf numFmtId="0" fontId="41" fillId="0" borderId="66" xfId="2" applyFont="1" applyFill="1" applyBorder="1" applyAlignment="1"/>
    <xf numFmtId="0" fontId="41" fillId="0" borderId="33" xfId="2" applyFont="1" applyFill="1" applyBorder="1" applyAlignment="1"/>
    <xf numFmtId="0" fontId="41" fillId="0" borderId="219" xfId="2" applyFont="1" applyFill="1" applyBorder="1" applyAlignment="1"/>
    <xf numFmtId="0" fontId="41" fillId="0" borderId="30" xfId="2" applyFont="1" applyFill="1" applyBorder="1" applyAlignment="1">
      <alignment horizontal="center" vertical="center"/>
    </xf>
    <xf numFmtId="0" fontId="41" fillId="0" borderId="224" xfId="2" applyFont="1" applyFill="1" applyBorder="1" applyAlignment="1">
      <alignment horizontal="center" vertical="center"/>
    </xf>
    <xf numFmtId="0" fontId="41" fillId="0" borderId="22" xfId="2" applyFont="1" applyFill="1" applyBorder="1" applyAlignment="1">
      <alignment horizontal="center" vertical="center"/>
    </xf>
    <xf numFmtId="0" fontId="41" fillId="0" borderId="66" xfId="2" applyFont="1" applyFill="1" applyBorder="1" applyAlignment="1">
      <alignment horizontal="center" vertical="center"/>
    </xf>
    <xf numFmtId="0" fontId="41" fillId="0" borderId="31" xfId="2" applyFont="1" applyFill="1" applyBorder="1" applyAlignment="1">
      <alignment horizontal="center" vertical="center"/>
    </xf>
    <xf numFmtId="0" fontId="41" fillId="0" borderId="64" xfId="2" applyFont="1" applyFill="1" applyBorder="1" applyAlignment="1">
      <alignment horizontal="center" vertical="center"/>
    </xf>
    <xf numFmtId="3" fontId="33" fillId="0" borderId="79" xfId="2" applyNumberFormat="1" applyFont="1" applyFill="1" applyBorder="1" applyAlignment="1">
      <alignment horizontal="center" vertical="center"/>
    </xf>
    <xf numFmtId="3" fontId="33" fillId="0" borderId="225" xfId="2" applyNumberFormat="1" applyFont="1" applyFill="1" applyBorder="1" applyAlignment="1">
      <alignment horizontal="center" vertical="center"/>
    </xf>
    <xf numFmtId="3" fontId="33" fillId="0" borderId="226" xfId="2" applyNumberFormat="1" applyFont="1" applyFill="1" applyBorder="1" applyAlignment="1">
      <alignment horizontal="center" vertical="center"/>
    </xf>
    <xf numFmtId="3" fontId="33" fillId="0" borderId="21" xfId="2" applyNumberFormat="1" applyFont="1" applyFill="1" applyBorder="1" applyAlignment="1">
      <alignment horizontal="center" vertical="center"/>
    </xf>
    <xf numFmtId="0" fontId="28" fillId="0" borderId="92" xfId="2" applyFont="1" applyFill="1" applyBorder="1" applyAlignment="1">
      <alignment horizontal="center" vertical="center" shrinkToFit="1"/>
    </xf>
    <xf numFmtId="0" fontId="23" fillId="0" borderId="64" xfId="2" applyFont="1" applyFill="1" applyBorder="1" applyAlignment="1">
      <alignment horizontal="center" vertical="center" shrinkToFit="1"/>
    </xf>
    <xf numFmtId="0" fontId="28" fillId="0" borderId="31" xfId="2" applyFont="1" applyFill="1" applyBorder="1" applyAlignment="1">
      <alignment horizontal="center" vertical="center" shrinkToFit="1"/>
    </xf>
    <xf numFmtId="0" fontId="28" fillId="0" borderId="62" xfId="2" applyFont="1" applyFill="1" applyBorder="1" applyAlignment="1">
      <alignment horizontal="center" vertical="center"/>
    </xf>
    <xf numFmtId="0" fontId="28" fillId="0" borderId="231" xfId="2" applyFont="1" applyFill="1" applyBorder="1" applyAlignment="1">
      <alignment horizontal="center" vertical="center"/>
    </xf>
    <xf numFmtId="0" fontId="28" fillId="0" borderId="35" xfId="2" applyFont="1" applyFill="1" applyBorder="1" applyAlignment="1">
      <alignment horizontal="center" vertical="center"/>
    </xf>
    <xf numFmtId="0" fontId="28" fillId="0" borderId="72" xfId="2" applyFont="1" applyFill="1" applyBorder="1" applyAlignment="1">
      <alignment horizontal="center" vertical="center"/>
    </xf>
    <xf numFmtId="0" fontId="28" fillId="0" borderId="234" xfId="2" applyFont="1" applyFill="1" applyBorder="1" applyAlignment="1">
      <alignment horizontal="center" vertical="center"/>
    </xf>
    <xf numFmtId="0" fontId="28" fillId="0" borderId="22" xfId="2" applyFont="1" applyFill="1" applyBorder="1" applyAlignment="1">
      <alignment horizontal="center" vertical="center"/>
    </xf>
    <xf numFmtId="182" fontId="28" fillId="0" borderId="71" xfId="2" quotePrefix="1" applyNumberFormat="1" applyFont="1" applyFill="1" applyBorder="1" applyAlignment="1">
      <alignment horizontal="center" vertical="center"/>
    </xf>
    <xf numFmtId="182" fontId="28" fillId="0" borderId="241" xfId="2" applyNumberFormat="1" applyFont="1" applyFill="1" applyBorder="1" applyAlignment="1">
      <alignment horizontal="center" vertical="center"/>
    </xf>
    <xf numFmtId="182" fontId="28" fillId="0" borderId="33" xfId="2" applyNumberFormat="1" applyFont="1" applyFill="1" applyBorder="1" applyAlignment="1">
      <alignment horizontal="center" vertical="center"/>
    </xf>
    <xf numFmtId="0" fontId="28" fillId="0" borderId="74" xfId="2" applyFont="1" applyFill="1" applyBorder="1" applyAlignment="1">
      <alignment horizontal="center" vertical="center"/>
    </xf>
    <xf numFmtId="0" fontId="28" fillId="0" borderId="246" xfId="2" applyFont="1" applyFill="1" applyBorder="1" applyAlignment="1">
      <alignment horizontal="center" vertical="center"/>
    </xf>
    <xf numFmtId="0" fontId="28" fillId="0" borderId="161" xfId="2" applyFont="1" applyFill="1" applyBorder="1" applyAlignment="1">
      <alignment horizontal="center" vertical="center"/>
    </xf>
    <xf numFmtId="0" fontId="36" fillId="0" borderId="0" xfId="2" applyFont="1" applyFill="1"/>
    <xf numFmtId="0" fontId="21" fillId="0" borderId="62" xfId="0" applyFont="1" applyBorder="1" applyAlignment="1" applyProtection="1">
      <alignment horizontal="justify"/>
    </xf>
    <xf numFmtId="0" fontId="19" fillId="4" borderId="62" xfId="0" applyFont="1" applyFill="1" applyBorder="1" applyAlignment="1" applyProtection="1"/>
    <xf numFmtId="0" fontId="29" fillId="2" borderId="24" xfId="0" applyFont="1" applyFill="1" applyBorder="1" applyAlignment="1" applyProtection="1">
      <alignment vertical="center"/>
    </xf>
    <xf numFmtId="0" fontId="28" fillId="2" borderId="67" xfId="0" applyFont="1" applyFill="1" applyBorder="1" applyAlignment="1" applyProtection="1">
      <alignment horizontal="left" vertical="center" wrapText="1"/>
    </xf>
    <xf numFmtId="0" fontId="28" fillId="2" borderId="68" xfId="0" applyFont="1" applyFill="1" applyBorder="1" applyAlignment="1" applyProtection="1">
      <alignment horizontal="left" vertical="center" wrapText="1"/>
    </xf>
    <xf numFmtId="0" fontId="28" fillId="2" borderId="153" xfId="0" applyFont="1" applyFill="1" applyBorder="1" applyAlignment="1" applyProtection="1">
      <alignment horizontal="left" vertical="center" wrapText="1"/>
    </xf>
    <xf numFmtId="0" fontId="28" fillId="2" borderId="154" xfId="0" applyFont="1" applyFill="1" applyBorder="1" applyAlignment="1" applyProtection="1">
      <alignment horizontal="left" vertical="center" wrapText="1"/>
    </xf>
    <xf numFmtId="0" fontId="30" fillId="0" borderId="10" xfId="0" applyFont="1" applyFill="1" applyBorder="1" applyAlignment="1" applyProtection="1">
      <alignment horizontal="center" vertical="center" shrinkToFit="1"/>
    </xf>
    <xf numFmtId="0" fontId="30" fillId="0" borderId="19" xfId="0" applyFont="1" applyFill="1" applyBorder="1" applyAlignment="1" applyProtection="1">
      <alignment horizontal="center" vertical="center" shrinkToFit="1"/>
    </xf>
    <xf numFmtId="0" fontId="31" fillId="0" borderId="10" xfId="0" applyFont="1" applyFill="1" applyBorder="1" applyAlignment="1" applyProtection="1">
      <alignment horizontal="center" vertical="center" shrinkToFit="1"/>
    </xf>
    <xf numFmtId="0" fontId="31" fillId="0" borderId="19" xfId="0" applyFont="1" applyFill="1" applyBorder="1" applyAlignment="1" applyProtection="1">
      <alignment horizontal="center" vertical="center" shrinkToFit="1"/>
    </xf>
    <xf numFmtId="0" fontId="28" fillId="0" borderId="30" xfId="0" applyFont="1" applyFill="1" applyBorder="1" applyAlignment="1" applyProtection="1">
      <alignment horizontal="center" vertical="center" wrapText="1" shrinkToFit="1"/>
    </xf>
    <xf numFmtId="0" fontId="28" fillId="0" borderId="31" xfId="0" applyFont="1" applyFill="1" applyBorder="1" applyAlignment="1" applyProtection="1">
      <alignment horizontal="center" vertical="center" shrinkToFit="1"/>
    </xf>
    <xf numFmtId="0" fontId="28" fillId="0" borderId="10" xfId="0" applyFont="1" applyFill="1" applyBorder="1" applyAlignment="1" applyProtection="1">
      <alignment horizontal="center" vertical="center" wrapText="1" shrinkToFit="1"/>
    </xf>
    <xf numFmtId="0" fontId="28" fillId="0" borderId="19" xfId="0" applyFont="1" applyFill="1" applyBorder="1" applyAlignment="1" applyProtection="1">
      <alignment horizontal="center" vertical="center" shrinkToFit="1"/>
    </xf>
    <xf numFmtId="0" fontId="30" fillId="0" borderId="2" xfId="0" applyFont="1" applyFill="1" applyBorder="1" applyAlignment="1" applyProtection="1">
      <alignment horizontal="center" vertical="center"/>
    </xf>
    <xf numFmtId="0" fontId="30" fillId="0" borderId="155" xfId="0" applyFont="1" applyFill="1" applyBorder="1" applyAlignment="1" applyProtection="1">
      <alignment horizontal="center" vertical="center"/>
    </xf>
    <xf numFmtId="0" fontId="28" fillId="0" borderId="156" xfId="0" applyFont="1" applyFill="1" applyBorder="1" applyAlignment="1" applyProtection="1">
      <alignment horizontal="distributed" vertical="center" wrapText="1" indent="1"/>
    </xf>
    <xf numFmtId="0" fontId="28" fillId="0" borderId="157" xfId="0" applyFont="1" applyFill="1" applyBorder="1" applyAlignment="1" applyProtection="1">
      <alignment horizontal="distributed" vertical="center" indent="1"/>
    </xf>
    <xf numFmtId="0" fontId="28" fillId="0" borderId="63" xfId="0" applyFont="1" applyFill="1" applyBorder="1" applyAlignment="1" applyProtection="1">
      <alignment horizontal="distributed" vertical="center" indent="1"/>
    </xf>
    <xf numFmtId="0" fontId="28" fillId="0" borderId="158" xfId="0" applyFont="1" applyFill="1" applyBorder="1" applyAlignment="1" applyProtection="1">
      <alignment horizontal="distributed" vertical="center" indent="1"/>
    </xf>
    <xf numFmtId="0" fontId="28" fillId="0" borderId="66" xfId="0" applyFont="1" applyFill="1" applyBorder="1" applyAlignment="1" applyProtection="1">
      <alignment horizontal="distributed" vertical="center" justifyLastLine="1"/>
    </xf>
    <xf numFmtId="0" fontId="28" fillId="0" borderId="16" xfId="0" applyFont="1" applyFill="1" applyBorder="1" applyAlignment="1" applyProtection="1">
      <alignment horizontal="distributed" vertical="center" justifyLastLine="1"/>
    </xf>
    <xf numFmtId="0" fontId="28" fillId="0" borderId="186" xfId="0" applyFont="1" applyFill="1" applyBorder="1" applyAlignment="1" applyProtection="1">
      <alignment horizontal="distributed" vertical="center" justifyLastLine="1"/>
    </xf>
    <xf numFmtId="0" fontId="28" fillId="0" borderId="92" xfId="0" applyFont="1" applyFill="1" applyBorder="1" applyAlignment="1" applyProtection="1">
      <alignment horizontal="distributed" vertical="center" justifyLastLine="1"/>
    </xf>
    <xf numFmtId="0" fontId="28" fillId="0" borderId="60" xfId="0" applyFont="1" applyFill="1" applyBorder="1" applyAlignment="1" applyProtection="1">
      <alignment horizontal="distributed" vertical="center" justifyLastLine="1"/>
    </xf>
    <xf numFmtId="0" fontId="28" fillId="0" borderId="63" xfId="0" applyFont="1" applyFill="1" applyBorder="1" applyAlignment="1" applyProtection="1">
      <alignment horizontal="distributed" vertical="center" wrapText="1" indent="1"/>
    </xf>
    <xf numFmtId="0" fontId="28" fillId="0" borderId="69" xfId="0" applyFont="1" applyFill="1" applyBorder="1" applyAlignment="1" applyProtection="1">
      <alignment horizontal="distributed" vertical="center" indent="1"/>
    </xf>
    <xf numFmtId="0" fontId="28" fillId="0" borderId="70" xfId="0" applyFont="1" applyFill="1" applyBorder="1" applyAlignment="1" applyProtection="1">
      <alignment horizontal="distributed" vertical="center" indent="1"/>
    </xf>
    <xf numFmtId="0" fontId="28" fillId="0" borderId="61" xfId="0" applyFont="1" applyFill="1" applyBorder="1" applyAlignment="1" applyProtection="1">
      <alignment horizontal="distributed" vertical="center" indent="1"/>
    </xf>
    <xf numFmtId="0" fontId="28" fillId="0" borderId="159" xfId="0" applyFont="1" applyFill="1" applyBorder="1" applyAlignment="1" applyProtection="1">
      <alignment horizontal="distributed" vertical="center" indent="1"/>
    </xf>
    <xf numFmtId="0" fontId="28" fillId="0" borderId="160" xfId="0" applyFont="1" applyFill="1" applyBorder="1" applyAlignment="1" applyProtection="1">
      <alignment horizontal="distributed" vertical="center" justifyLastLine="1"/>
    </xf>
    <xf numFmtId="0" fontId="28" fillId="0" borderId="74" xfId="0" applyFont="1" applyFill="1" applyBorder="1" applyAlignment="1" applyProtection="1">
      <alignment horizontal="distributed" vertical="center" justifyLastLine="1"/>
    </xf>
    <xf numFmtId="0" fontId="28" fillId="2" borderId="61" xfId="0" applyFont="1" applyFill="1" applyBorder="1" applyAlignment="1" applyProtection="1">
      <alignment horizontal="distributed" vertical="center" indent="1"/>
    </xf>
    <xf numFmtId="0" fontId="28" fillId="2" borderId="74" xfId="0" applyFont="1" applyFill="1" applyBorder="1" applyAlignment="1" applyProtection="1">
      <alignment horizontal="distributed" vertical="center" indent="1"/>
    </xf>
    <xf numFmtId="0" fontId="28" fillId="2" borderId="75" xfId="0" applyFont="1" applyFill="1" applyBorder="1" applyAlignment="1" applyProtection="1">
      <alignment horizontal="distributed" vertical="center" indent="1"/>
    </xf>
    <xf numFmtId="0" fontId="28" fillId="0" borderId="65" xfId="0" applyFont="1" applyFill="1" applyBorder="1" applyAlignment="1" applyProtection="1">
      <alignment horizontal="distributed" vertical="center" indent="1"/>
    </xf>
    <xf numFmtId="0" fontId="28" fillId="0" borderId="34" xfId="0" applyFont="1" applyFill="1" applyBorder="1" applyAlignment="1" applyProtection="1">
      <alignment horizontal="distributed" vertical="center" indent="1"/>
    </xf>
    <xf numFmtId="0" fontId="28" fillId="0" borderId="64" xfId="0" applyFont="1" applyFill="1" applyBorder="1" applyAlignment="1" applyProtection="1">
      <alignment horizontal="distributed" vertical="center" indent="1"/>
    </xf>
    <xf numFmtId="0" fontId="28" fillId="0" borderId="19" xfId="0" applyFont="1" applyFill="1" applyBorder="1" applyAlignment="1" applyProtection="1">
      <alignment horizontal="distributed" vertical="center" indent="1"/>
    </xf>
    <xf numFmtId="0" fontId="28" fillId="0" borderId="13" xfId="0" applyFont="1" applyFill="1" applyBorder="1" applyAlignment="1" applyProtection="1">
      <alignment horizontal="left" vertical="center" indent="5"/>
    </xf>
    <xf numFmtId="0" fontId="28" fillId="0" borderId="72" xfId="0" applyFont="1" applyFill="1" applyBorder="1" applyAlignment="1" applyProtection="1">
      <alignment horizontal="left" vertical="center" indent="5"/>
    </xf>
    <xf numFmtId="0" fontId="29" fillId="2" borderId="0" xfId="0" applyFont="1" applyFill="1" applyBorder="1" applyAlignment="1" applyProtection="1">
      <alignment vertical="center"/>
    </xf>
    <xf numFmtId="0" fontId="28" fillId="0" borderId="7" xfId="0" applyFont="1" applyFill="1" applyBorder="1" applyAlignment="1" applyProtection="1">
      <alignment horizontal="left" vertical="center" indent="5"/>
    </xf>
    <xf numFmtId="0" fontId="28" fillId="0" borderId="8" xfId="0" applyFont="1" applyFill="1" applyBorder="1" applyAlignment="1" applyProtection="1">
      <alignment horizontal="left" vertical="center" indent="5"/>
    </xf>
    <xf numFmtId="0" fontId="28" fillId="0" borderId="69" xfId="0" applyFont="1" applyFill="1" applyBorder="1" applyAlignment="1" applyProtection="1">
      <alignment horizontal="center" vertical="center"/>
    </xf>
    <xf numFmtId="0" fontId="28" fillId="0" borderId="24" xfId="0" applyFont="1" applyFill="1" applyBorder="1" applyAlignment="1" applyProtection="1">
      <alignment horizontal="center" vertical="center"/>
    </xf>
    <xf numFmtId="0" fontId="28" fillId="0" borderId="156" xfId="0" applyFont="1" applyFill="1" applyBorder="1" applyAlignment="1" applyProtection="1">
      <alignment horizontal="center" vertical="center"/>
    </xf>
    <xf numFmtId="0" fontId="28" fillId="0" borderId="157" xfId="0" applyFont="1" applyFill="1" applyBorder="1" applyAlignment="1" applyProtection="1">
      <alignment horizontal="center" vertical="center"/>
    </xf>
    <xf numFmtId="0" fontId="28" fillId="0" borderId="63" xfId="0" applyFont="1" applyFill="1" applyBorder="1" applyAlignment="1" applyProtection="1">
      <alignment horizontal="center" vertical="center"/>
    </xf>
    <xf numFmtId="0" fontId="28" fillId="0" borderId="158" xfId="0" applyFont="1" applyFill="1" applyBorder="1" applyAlignment="1" applyProtection="1">
      <alignment horizontal="center" vertical="center"/>
    </xf>
    <xf numFmtId="0" fontId="28" fillId="0" borderId="70" xfId="0" applyFont="1" applyFill="1" applyBorder="1" applyAlignment="1" applyProtection="1">
      <alignment horizontal="center" vertical="center"/>
    </xf>
    <xf numFmtId="0" fontId="28" fillId="0" borderId="21" xfId="0" applyFont="1" applyFill="1" applyBorder="1" applyAlignment="1" applyProtection="1">
      <alignment horizontal="center" vertical="center"/>
    </xf>
    <xf numFmtId="0" fontId="28" fillId="0" borderId="62" xfId="0" applyFont="1" applyFill="1" applyBorder="1" applyAlignment="1" applyProtection="1">
      <alignment horizontal="center" vertical="center"/>
    </xf>
    <xf numFmtId="0" fontId="28" fillId="0" borderId="166" xfId="0" applyFont="1" applyFill="1" applyBorder="1" applyAlignment="1" applyProtection="1">
      <alignment horizontal="center" vertical="center"/>
    </xf>
    <xf numFmtId="0" fontId="28" fillId="0" borderId="71" xfId="0" applyFont="1" applyFill="1" applyBorder="1" applyAlignment="1" applyProtection="1">
      <alignment horizontal="center" vertical="center"/>
    </xf>
    <xf numFmtId="0" fontId="28" fillId="0" borderId="169" xfId="0" applyFont="1" applyFill="1" applyBorder="1" applyAlignment="1" applyProtection="1">
      <alignment horizontal="center" vertical="center"/>
    </xf>
    <xf numFmtId="0" fontId="28" fillId="0" borderId="162" xfId="0" applyFont="1" applyFill="1" applyBorder="1" applyAlignment="1" applyProtection="1">
      <alignment horizontal="left" vertical="center" indent="5"/>
    </xf>
    <xf numFmtId="0" fontId="28" fillId="0" borderId="73" xfId="0" applyFont="1" applyFill="1" applyBorder="1" applyAlignment="1" applyProtection="1">
      <alignment horizontal="left" vertical="center" indent="5"/>
    </xf>
    <xf numFmtId="0" fontId="28" fillId="2" borderId="8" xfId="0" applyFont="1" applyFill="1" applyBorder="1" applyAlignment="1" applyProtection="1">
      <alignment horizontal="distributed" vertical="center"/>
    </xf>
    <xf numFmtId="0" fontId="30" fillId="2" borderId="8" xfId="0" applyFont="1" applyFill="1" applyBorder="1" applyAlignment="1" applyProtection="1">
      <alignment horizontal="left"/>
    </xf>
    <xf numFmtId="0" fontId="30" fillId="2" borderId="87" xfId="0" applyFont="1" applyFill="1" applyBorder="1" applyAlignment="1" applyProtection="1">
      <alignment horizontal="left"/>
    </xf>
    <xf numFmtId="0" fontId="28" fillId="0" borderId="88" xfId="0" applyFont="1" applyBorder="1" applyAlignment="1" applyProtection="1">
      <alignment horizontal="center" vertical="center"/>
    </xf>
    <xf numFmtId="0" fontId="28" fillId="0" borderId="71" xfId="0" applyFont="1" applyBorder="1" applyAlignment="1" applyProtection="1">
      <alignment horizontal="center" vertical="center"/>
    </xf>
    <xf numFmtId="0" fontId="28" fillId="0" borderId="89" xfId="0" applyFont="1" applyBorder="1" applyAlignment="1" applyProtection="1">
      <alignment horizontal="center" vertical="center"/>
    </xf>
    <xf numFmtId="0" fontId="28" fillId="0" borderId="69" xfId="0" applyFont="1" applyBorder="1" applyAlignment="1" applyProtection="1">
      <alignment horizontal="center" vertical="center"/>
    </xf>
    <xf numFmtId="0" fontId="28" fillId="0" borderId="24" xfId="0" applyFont="1" applyBorder="1" applyAlignment="1" applyProtection="1">
      <alignment horizontal="center" vertical="center"/>
    </xf>
    <xf numFmtId="0" fontId="28" fillId="0" borderId="90" xfId="0" applyFont="1" applyBorder="1" applyAlignment="1" applyProtection="1">
      <alignment horizontal="center" vertical="center"/>
    </xf>
    <xf numFmtId="181" fontId="30" fillId="0" borderId="33" xfId="0" applyNumberFormat="1" applyFont="1" applyFill="1" applyBorder="1" applyAlignment="1" applyProtection="1">
      <alignment horizontal="center" vertical="center"/>
      <protection locked="0"/>
    </xf>
    <xf numFmtId="181" fontId="30" fillId="0" borderId="71" xfId="0" applyNumberFormat="1" applyFont="1" applyFill="1" applyBorder="1" applyAlignment="1" applyProtection="1">
      <alignment horizontal="center" vertical="center"/>
      <protection locked="0"/>
    </xf>
    <xf numFmtId="181" fontId="30" fillId="0" borderId="91" xfId="0" applyNumberFormat="1" applyFont="1" applyFill="1" applyBorder="1" applyAlignment="1" applyProtection="1">
      <alignment horizontal="center" vertical="center"/>
      <protection locked="0"/>
    </xf>
    <xf numFmtId="181" fontId="30" fillId="0" borderId="4" xfId="0" applyNumberFormat="1" applyFont="1" applyFill="1" applyBorder="1" applyAlignment="1" applyProtection="1">
      <alignment horizontal="center" vertical="center"/>
      <protection locked="0"/>
    </xf>
    <xf numFmtId="181" fontId="30" fillId="0" borderId="24" xfId="0" applyNumberFormat="1" applyFont="1" applyFill="1" applyBorder="1" applyAlignment="1" applyProtection="1">
      <alignment horizontal="center" vertical="center"/>
      <protection locked="0"/>
    </xf>
    <xf numFmtId="181" fontId="30" fillId="0" borderId="86" xfId="0" applyNumberFormat="1" applyFont="1" applyFill="1" applyBorder="1" applyAlignment="1" applyProtection="1">
      <alignment horizontal="center" vertical="center"/>
      <protection locked="0"/>
    </xf>
    <xf numFmtId="0" fontId="28" fillId="2" borderId="51" xfId="0" applyFont="1" applyFill="1" applyBorder="1" applyAlignment="1" applyProtection="1">
      <alignment horizontal="center" wrapText="1"/>
    </xf>
    <xf numFmtId="0" fontId="28" fillId="2" borderId="52" xfId="0" applyFont="1" applyFill="1" applyBorder="1" applyAlignment="1" applyProtection="1">
      <alignment horizontal="center"/>
    </xf>
    <xf numFmtId="0" fontId="28" fillId="2" borderId="79" xfId="0" applyFont="1" applyFill="1" applyBorder="1" applyAlignment="1" applyProtection="1">
      <alignment horizontal="center" wrapText="1" shrinkToFit="1"/>
    </xf>
    <xf numFmtId="0" fontId="28" fillId="2" borderId="21" xfId="0" applyFont="1" applyFill="1" applyBorder="1" applyAlignment="1" applyProtection="1">
      <alignment horizontal="center" shrinkToFit="1"/>
    </xf>
    <xf numFmtId="0" fontId="28" fillId="2" borderId="80" xfId="0" applyFont="1" applyFill="1" applyBorder="1" applyAlignment="1" applyProtection="1">
      <alignment horizontal="center" shrinkToFit="1"/>
    </xf>
    <xf numFmtId="0" fontId="33" fillId="2" borderId="52" xfId="0" applyFont="1" applyFill="1" applyBorder="1" applyAlignment="1" applyProtection="1">
      <alignment horizontal="center" wrapText="1"/>
    </xf>
    <xf numFmtId="0" fontId="28" fillId="2" borderId="79" xfId="0" applyFont="1" applyFill="1" applyBorder="1" applyAlignment="1" applyProtection="1">
      <alignment horizontal="left" wrapText="1"/>
    </xf>
    <xf numFmtId="0" fontId="28" fillId="2" borderId="21" xfId="0" applyFont="1" applyFill="1" applyBorder="1" applyAlignment="1" applyProtection="1">
      <alignment horizontal="left"/>
    </xf>
    <xf numFmtId="0" fontId="28" fillId="2" borderId="80" xfId="0" applyFont="1" applyFill="1" applyBorder="1" applyAlignment="1" applyProtection="1">
      <alignment horizontal="left"/>
    </xf>
    <xf numFmtId="0" fontId="28" fillId="2" borderId="52" xfId="0" applyFont="1" applyFill="1" applyBorder="1" applyAlignment="1" applyProtection="1">
      <alignment horizontal="center" wrapText="1"/>
    </xf>
    <xf numFmtId="0" fontId="28" fillId="2" borderId="53" xfId="0" applyFont="1" applyFill="1" applyBorder="1" applyAlignment="1" applyProtection="1">
      <alignment horizontal="center"/>
    </xf>
    <xf numFmtId="0" fontId="28" fillId="0" borderId="175" xfId="0" applyFont="1" applyBorder="1" applyAlignment="1" applyProtection="1">
      <alignment horizontal="right" vertical="top" wrapText="1"/>
    </xf>
    <xf numFmtId="0" fontId="28" fillId="0" borderId="173" xfId="0" applyFont="1" applyBorder="1" applyAlignment="1" applyProtection="1">
      <alignment horizontal="right" vertical="top" wrapText="1"/>
    </xf>
    <xf numFmtId="0" fontId="28" fillId="0" borderId="176" xfId="0" applyFont="1" applyBorder="1" applyAlignment="1" applyProtection="1">
      <alignment horizontal="right" vertical="top" wrapText="1"/>
    </xf>
    <xf numFmtId="176" fontId="28" fillId="2" borderId="54" xfId="0" applyNumberFormat="1" applyFont="1" applyFill="1" applyBorder="1" applyAlignment="1" applyProtection="1">
      <alignment horizontal="right" vertical="center" indent="1"/>
      <protection locked="0"/>
    </xf>
    <xf numFmtId="176" fontId="28" fillId="2" borderId="1" xfId="0" applyNumberFormat="1" applyFont="1" applyFill="1" applyBorder="1" applyAlignment="1" applyProtection="1">
      <alignment horizontal="right" vertical="center" indent="1"/>
      <protection locked="0"/>
    </xf>
    <xf numFmtId="176" fontId="28" fillId="2" borderId="78" xfId="0" applyNumberFormat="1" applyFont="1" applyFill="1" applyBorder="1" applyAlignment="1" applyProtection="1">
      <alignment horizontal="right" vertical="center" indent="1"/>
      <protection locked="0"/>
    </xf>
    <xf numFmtId="0" fontId="28" fillId="0" borderId="172" xfId="0" applyFont="1" applyBorder="1" applyAlignment="1" applyProtection="1">
      <alignment horizontal="right" vertical="top" wrapText="1"/>
    </xf>
    <xf numFmtId="0" fontId="28" fillId="0" borderId="174" xfId="0" applyFont="1" applyBorder="1" applyAlignment="1" applyProtection="1">
      <alignment horizontal="right" vertical="top" wrapText="1"/>
    </xf>
    <xf numFmtId="0" fontId="28" fillId="0" borderId="175" xfId="0" applyFont="1" applyBorder="1" applyAlignment="1" applyProtection="1">
      <alignment horizontal="right" vertical="top" wrapText="1" shrinkToFit="1"/>
    </xf>
    <xf numFmtId="0" fontId="28" fillId="0" borderId="173" xfId="0" applyFont="1" applyBorder="1" applyAlignment="1" applyProtection="1">
      <alignment horizontal="right" vertical="top" wrapText="1" shrinkToFit="1"/>
    </xf>
    <xf numFmtId="0" fontId="28" fillId="0" borderId="174" xfId="0" applyFont="1" applyBorder="1" applyAlignment="1" applyProtection="1">
      <alignment horizontal="right" vertical="top" wrapText="1" shrinkToFit="1"/>
    </xf>
    <xf numFmtId="0" fontId="28" fillId="0" borderId="177" xfId="0" applyFont="1" applyBorder="1" applyAlignment="1" applyProtection="1">
      <alignment horizontal="left" vertical="center" wrapText="1"/>
    </xf>
    <xf numFmtId="0" fontId="28" fillId="0" borderId="178" xfId="0" applyFont="1" applyBorder="1" applyAlignment="1" applyProtection="1">
      <alignment horizontal="left" vertical="center"/>
    </xf>
    <xf numFmtId="0" fontId="28" fillId="0" borderId="179" xfId="0" applyFont="1" applyBorder="1" applyAlignment="1" applyProtection="1">
      <alignment horizontal="left" vertical="center"/>
    </xf>
    <xf numFmtId="0" fontId="28" fillId="0" borderId="36" xfId="0" applyFont="1" applyBorder="1" applyAlignment="1" applyProtection="1">
      <alignment horizontal="center" vertical="center"/>
    </xf>
    <xf numFmtId="0" fontId="28" fillId="0" borderId="36" xfId="0" applyFont="1" applyBorder="1" applyAlignment="1" applyProtection="1">
      <alignment horizontal="center" vertical="center" wrapText="1" shrinkToFit="1"/>
    </xf>
    <xf numFmtId="0" fontId="28" fillId="0" borderId="36" xfId="0" applyFont="1" applyBorder="1" applyAlignment="1" applyProtection="1">
      <alignment horizontal="center" vertical="center" shrinkToFit="1"/>
    </xf>
    <xf numFmtId="0" fontId="28" fillId="0" borderId="161" xfId="0" applyFont="1" applyBorder="1" applyAlignment="1" applyProtection="1">
      <alignment horizontal="center" vertical="center" shrinkToFit="1"/>
    </xf>
    <xf numFmtId="0" fontId="28" fillId="0" borderId="180" xfId="0" applyFont="1" applyBorder="1" applyAlignment="1" applyProtection="1">
      <alignment horizontal="center" vertical="center"/>
    </xf>
    <xf numFmtId="0" fontId="28" fillId="0" borderId="76" xfId="0" applyFont="1" applyBorder="1" applyAlignment="1" applyProtection="1">
      <alignment horizontal="center" vertical="center"/>
    </xf>
    <xf numFmtId="0" fontId="28" fillId="0" borderId="14" xfId="0" applyFont="1" applyBorder="1" applyAlignment="1" applyProtection="1">
      <alignment horizontal="center" vertical="center" wrapText="1"/>
    </xf>
    <xf numFmtId="0" fontId="28" fillId="0" borderId="62" xfId="0" applyFont="1" applyBorder="1" applyAlignment="1">
      <alignment horizontal="center" vertical="center"/>
    </xf>
    <xf numFmtId="0" fontId="28" fillId="0" borderId="56" xfId="0" applyFont="1" applyBorder="1" applyAlignment="1">
      <alignment horizontal="center" vertical="center"/>
    </xf>
    <xf numFmtId="176" fontId="28" fillId="0" borderId="34" xfId="0" applyNumberFormat="1" applyFont="1" applyFill="1" applyBorder="1" applyAlignment="1" applyProtection="1">
      <alignment horizontal="right" vertical="center"/>
      <protection locked="0"/>
    </xf>
    <xf numFmtId="176" fontId="28" fillId="0" borderId="35" xfId="0" applyNumberFormat="1" applyFont="1" applyFill="1" applyBorder="1" applyAlignment="1" applyProtection="1">
      <alignment horizontal="right" vertical="center"/>
      <protection locked="0"/>
    </xf>
    <xf numFmtId="176" fontId="28" fillId="0" borderId="77" xfId="0" applyNumberFormat="1" applyFont="1" applyBorder="1" applyAlignment="1" applyProtection="1">
      <alignment horizontal="right" vertical="center"/>
    </xf>
    <xf numFmtId="176" fontId="28" fillId="0" borderId="34" xfId="0" applyNumberFormat="1" applyFont="1" applyBorder="1" applyAlignment="1" applyProtection="1">
      <alignment horizontal="right" vertical="center"/>
    </xf>
    <xf numFmtId="176" fontId="28" fillId="0" borderId="49" xfId="0" applyNumberFormat="1" applyFont="1" applyBorder="1" applyAlignment="1" applyProtection="1">
      <alignment horizontal="right" vertical="center"/>
    </xf>
    <xf numFmtId="176" fontId="28" fillId="0" borderId="19" xfId="0" applyNumberFormat="1" applyFont="1" applyFill="1" applyBorder="1" applyAlignment="1" applyProtection="1">
      <alignment horizontal="right" vertical="center"/>
      <protection locked="0"/>
    </xf>
    <xf numFmtId="176" fontId="28" fillId="0" borderId="31" xfId="0" applyNumberFormat="1" applyFont="1" applyFill="1" applyBorder="1" applyAlignment="1" applyProtection="1">
      <alignment horizontal="right" vertical="center"/>
      <protection locked="0"/>
    </xf>
    <xf numFmtId="176" fontId="28" fillId="0" borderId="181" xfId="0" applyNumberFormat="1" applyFont="1" applyBorder="1" applyAlignment="1" applyProtection="1">
      <alignment horizontal="right" vertical="center"/>
    </xf>
    <xf numFmtId="176" fontId="28" fillId="0" borderId="19" xfId="0" applyNumberFormat="1" applyFont="1" applyBorder="1" applyAlignment="1" applyProtection="1">
      <alignment horizontal="right" vertical="center"/>
    </xf>
    <xf numFmtId="176" fontId="28" fillId="0" borderId="20" xfId="0" applyNumberFormat="1" applyFont="1" applyBorder="1" applyAlignment="1" applyProtection="1">
      <alignment horizontal="right" vertical="center"/>
    </xf>
    <xf numFmtId="0" fontId="28" fillId="0" borderId="162" xfId="0" applyFont="1" applyBorder="1" applyAlignment="1" applyProtection="1">
      <alignment horizontal="distributed" vertical="center" indent="2"/>
    </xf>
    <xf numFmtId="0" fontId="28" fillId="0" borderId="73" xfId="0" applyFont="1" applyBorder="1" applyAlignment="1" applyProtection="1">
      <alignment horizontal="distributed" vertical="center" indent="2"/>
    </xf>
    <xf numFmtId="0" fontId="28" fillId="0" borderId="183" xfId="0" applyFont="1" applyBorder="1" applyAlignment="1" applyProtection="1">
      <alignment horizontal="distributed" vertical="center" indent="2"/>
    </xf>
    <xf numFmtId="176" fontId="28" fillId="0" borderId="73" xfId="0" applyNumberFormat="1" applyFont="1" applyFill="1" applyBorder="1" applyAlignment="1" applyProtection="1">
      <alignment horizontal="center" vertical="center"/>
      <protection locked="0"/>
    </xf>
    <xf numFmtId="176" fontId="28" fillId="0" borderId="184" xfId="0" applyNumberFormat="1" applyFont="1" applyFill="1" applyBorder="1" applyAlignment="1" applyProtection="1">
      <alignment horizontal="center" vertical="center"/>
      <protection locked="0"/>
    </xf>
    <xf numFmtId="0" fontId="28" fillId="0" borderId="18" xfId="0" applyFont="1" applyBorder="1" applyAlignment="1" applyProtection="1">
      <alignment horizontal="center" vertical="center" wrapText="1"/>
    </xf>
    <xf numFmtId="0" fontId="28" fillId="0" borderId="19" xfId="0" applyFont="1" applyBorder="1" applyAlignment="1" applyProtection="1">
      <alignment horizontal="center" vertical="center"/>
    </xf>
    <xf numFmtId="0" fontId="28" fillId="0" borderId="69" xfId="0" applyFont="1" applyBorder="1" applyAlignment="1" applyProtection="1">
      <alignment horizontal="distributed" vertical="center" indent="2"/>
    </xf>
    <xf numFmtId="0" fontId="28" fillId="0" borderId="24" xfId="0" applyFont="1" applyBorder="1" applyAlignment="1" applyProtection="1">
      <alignment horizontal="distributed" vertical="center" indent="2"/>
    </xf>
    <xf numFmtId="0" fontId="28" fillId="0" borderId="185" xfId="0" applyFont="1" applyBorder="1" applyAlignment="1" applyProtection="1">
      <alignment horizontal="distributed" vertical="center" indent="2"/>
    </xf>
    <xf numFmtId="176" fontId="28" fillId="0" borderId="24" xfId="0" applyNumberFormat="1" applyFont="1" applyBorder="1" applyAlignment="1" applyProtection="1">
      <alignment horizontal="center" vertical="center"/>
    </xf>
    <xf numFmtId="176" fontId="28" fillId="0" borderId="86" xfId="0" applyNumberFormat="1" applyFont="1" applyBorder="1" applyAlignment="1" applyProtection="1">
      <alignment horizontal="center" vertical="center"/>
    </xf>
    <xf numFmtId="0" fontId="28" fillId="0" borderId="61" xfId="0" applyFont="1" applyBorder="1" applyAlignment="1" applyProtection="1">
      <alignment horizontal="distributed" vertical="center" wrapText="1" indent="2"/>
    </xf>
    <xf numFmtId="0" fontId="28" fillId="0" borderId="74" xfId="0" applyFont="1" applyBorder="1" applyAlignment="1" applyProtection="1">
      <alignment horizontal="distributed" vertical="center" indent="2"/>
    </xf>
    <xf numFmtId="0" fontId="28" fillId="0" borderId="182" xfId="0" applyFont="1" applyBorder="1" applyAlignment="1" applyProtection="1">
      <alignment horizontal="distributed" vertical="center" indent="2"/>
    </xf>
    <xf numFmtId="0" fontId="28" fillId="0" borderId="83" xfId="0" applyFont="1" applyBorder="1" applyAlignment="1" applyProtection="1">
      <alignment horizontal="distributed" vertical="center" indent="2"/>
    </xf>
    <xf numFmtId="0" fontId="28" fillId="0" borderId="14" xfId="0" applyFont="1" applyBorder="1" applyAlignment="1" applyProtection="1">
      <alignment horizontal="distributed" vertical="center" indent="1"/>
    </xf>
    <xf numFmtId="0" fontId="28" fillId="0" borderId="62" xfId="0" applyFont="1" applyBorder="1" applyAlignment="1" applyProtection="1">
      <alignment horizontal="distributed" vertical="center" indent="1"/>
    </xf>
    <xf numFmtId="0" fontId="28" fillId="0" borderId="81" xfId="0" applyFont="1" applyBorder="1" applyAlignment="1" applyProtection="1">
      <alignment horizontal="distributed" vertical="center" indent="1"/>
    </xf>
    <xf numFmtId="176" fontId="28" fillId="0" borderId="62" xfId="0" applyNumberFormat="1" applyFont="1" applyFill="1" applyBorder="1" applyAlignment="1" applyProtection="1">
      <alignment horizontal="center" vertical="center"/>
      <protection locked="0"/>
    </xf>
    <xf numFmtId="176" fontId="28" fillId="0" borderId="84" xfId="0" applyNumberFormat="1" applyFont="1" applyFill="1" applyBorder="1" applyAlignment="1" applyProtection="1">
      <alignment horizontal="center" vertical="center"/>
      <protection locked="0"/>
    </xf>
    <xf numFmtId="0" fontId="28" fillId="0" borderId="13" xfId="0" applyFont="1" applyBorder="1" applyAlignment="1" applyProtection="1">
      <alignment horizontal="distributed" vertical="center" indent="1"/>
    </xf>
    <xf numFmtId="0" fontId="28" fillId="0" borderId="72" xfId="0" applyFont="1" applyBorder="1" applyAlignment="1" applyProtection="1">
      <alignment horizontal="distributed" vertical="center" indent="1"/>
    </xf>
    <xf numFmtId="0" fontId="28" fillId="0" borderId="82" xfId="0" applyFont="1" applyBorder="1" applyAlignment="1" applyProtection="1">
      <alignment horizontal="distributed" vertical="center" indent="1"/>
    </xf>
    <xf numFmtId="176" fontId="28" fillId="0" borderId="72" xfId="0" applyNumberFormat="1" applyFont="1" applyFill="1" applyBorder="1" applyAlignment="1" applyProtection="1">
      <alignment horizontal="center" vertical="center"/>
      <protection locked="0"/>
    </xf>
    <xf numFmtId="176" fontId="28" fillId="0" borderId="85"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wrapText="1"/>
    </xf>
    <xf numFmtId="176" fontId="0" fillId="0" borderId="163" xfId="0" applyNumberFormat="1" applyFill="1" applyBorder="1" applyAlignment="1" applyProtection="1">
      <alignment horizontal="right" vertical="center"/>
    </xf>
    <xf numFmtId="176" fontId="0" fillId="0" borderId="120" xfId="0" applyNumberFormat="1" applyFill="1" applyBorder="1" applyAlignment="1" applyProtection="1">
      <alignment horizontal="right" vertical="center"/>
    </xf>
    <xf numFmtId="176" fontId="0" fillId="0" borderId="121" xfId="0" applyNumberFormat="1" applyFill="1" applyBorder="1" applyAlignment="1" applyProtection="1">
      <alignment horizontal="right" vertical="center"/>
    </xf>
    <xf numFmtId="176" fontId="0" fillId="0" borderId="264" xfId="0" applyNumberFormat="1" applyFill="1" applyBorder="1" applyAlignment="1" applyProtection="1">
      <alignment horizontal="right" vertical="center"/>
    </xf>
    <xf numFmtId="0" fontId="29" fillId="0" borderId="0" xfId="0" applyFont="1" applyFill="1" applyBorder="1" applyAlignment="1" applyProtection="1">
      <alignment wrapText="1"/>
    </xf>
    <xf numFmtId="177" fontId="25" fillId="0" borderId="31" xfId="0" applyNumberFormat="1" applyFont="1" applyFill="1" applyBorder="1" applyAlignment="1" applyProtection="1">
      <alignment horizontal="right" vertical="center"/>
      <protection locked="0"/>
    </xf>
    <xf numFmtId="177" fontId="25" fillId="0" borderId="92" xfId="0" applyNumberFormat="1" applyFont="1" applyFill="1" applyBorder="1" applyAlignment="1" applyProtection="1">
      <alignment horizontal="right" vertical="center"/>
      <protection locked="0"/>
    </xf>
    <xf numFmtId="177" fontId="25" fillId="0" borderId="60" xfId="0" applyNumberFormat="1" applyFont="1" applyFill="1" applyBorder="1" applyAlignment="1" applyProtection="1">
      <alignment horizontal="right" vertical="center"/>
      <protection locked="0"/>
    </xf>
    <xf numFmtId="177" fontId="26" fillId="0" borderId="22" xfId="0" applyNumberFormat="1" applyFont="1" applyFill="1" applyBorder="1" applyAlignment="1" applyProtection="1">
      <alignment horizontal="right" vertical="center" shrinkToFit="1"/>
      <protection locked="0"/>
    </xf>
    <xf numFmtId="177" fontId="26" fillId="0" borderId="72" xfId="0" applyNumberFormat="1" applyFont="1" applyFill="1" applyBorder="1" applyAlignment="1" applyProtection="1">
      <alignment horizontal="right" vertical="center" shrinkToFit="1"/>
      <protection locked="0"/>
    </xf>
    <xf numFmtId="177" fontId="26" fillId="0" borderId="23" xfId="0" applyNumberFormat="1" applyFont="1" applyFill="1" applyBorder="1" applyAlignment="1" applyProtection="1">
      <alignment horizontal="right" vertical="center" shrinkToFit="1"/>
      <protection locked="0"/>
    </xf>
    <xf numFmtId="177" fontId="26" fillId="0" borderId="35" xfId="1" applyNumberFormat="1" applyFont="1" applyFill="1" applyBorder="1" applyAlignment="1" applyProtection="1">
      <alignment horizontal="right" vertical="center"/>
      <protection locked="0"/>
    </xf>
    <xf numFmtId="177" fontId="26" fillId="0" borderId="62" xfId="1" applyNumberFormat="1" applyFont="1" applyFill="1" applyBorder="1" applyAlignment="1" applyProtection="1">
      <alignment horizontal="right" vertical="center"/>
      <protection locked="0"/>
    </xf>
    <xf numFmtId="177" fontId="26" fillId="0" borderId="56" xfId="1" applyNumberFormat="1" applyFont="1" applyFill="1" applyBorder="1" applyAlignment="1" applyProtection="1">
      <alignment horizontal="right" vertical="center"/>
      <protection locked="0"/>
    </xf>
    <xf numFmtId="0" fontId="0" fillId="0" borderId="79"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93" xfId="0" applyFill="1" applyBorder="1" applyAlignment="1" applyProtection="1">
      <alignment horizontal="center" vertical="center"/>
    </xf>
    <xf numFmtId="0" fontId="0" fillId="0" borderId="94" xfId="0" applyFill="1" applyBorder="1" applyAlignment="1" applyProtection="1">
      <alignment horizontal="center" vertical="center"/>
    </xf>
    <xf numFmtId="0" fontId="0" fillId="0" borderId="95" xfId="0" applyFill="1" applyBorder="1" applyAlignment="1" applyProtection="1">
      <alignment horizontal="center" vertical="center"/>
    </xf>
    <xf numFmtId="0" fontId="0" fillId="0" borderId="86" xfId="0" applyFill="1" applyBorder="1" applyAlignment="1" applyProtection="1">
      <alignment horizontal="center" vertical="center"/>
    </xf>
    <xf numFmtId="0" fontId="0" fillId="0" borderId="79" xfId="0" applyFill="1" applyBorder="1" applyAlignment="1" applyProtection="1">
      <alignment horizontal="distributed" vertical="center" indent="2"/>
    </xf>
    <xf numFmtId="0" fontId="0" fillId="0" borderId="21" xfId="0" applyFill="1" applyBorder="1" applyAlignment="1" applyProtection="1">
      <alignment horizontal="distributed" vertical="center" indent="2"/>
    </xf>
    <xf numFmtId="0" fontId="0" fillId="0" borderId="94" xfId="0" applyFill="1" applyBorder="1" applyAlignment="1" applyProtection="1">
      <alignment horizontal="distributed" vertical="center" indent="2"/>
    </xf>
    <xf numFmtId="0" fontId="0" fillId="0" borderId="35" xfId="0" applyFill="1" applyBorder="1" applyAlignment="1" applyProtection="1">
      <alignment horizontal="distributed" vertical="center" indent="2"/>
    </xf>
    <xf numFmtId="0" fontId="0" fillId="0" borderId="62" xfId="0" applyFill="1" applyBorder="1" applyAlignment="1" applyProtection="1">
      <alignment horizontal="distributed" vertical="center" indent="2"/>
    </xf>
    <xf numFmtId="0" fontId="0" fillId="0" borderId="84" xfId="0" applyFill="1" applyBorder="1" applyAlignment="1" applyProtection="1">
      <alignment horizontal="distributed" vertical="center" indent="2"/>
    </xf>
    <xf numFmtId="0" fontId="0" fillId="0" borderId="88" xfId="0" applyFont="1" applyFill="1" applyBorder="1" applyAlignment="1" applyProtection="1">
      <alignment horizontal="center" vertical="center" wrapText="1"/>
    </xf>
    <xf numFmtId="0" fontId="0" fillId="0" borderId="71" xfId="0" applyFont="1" applyFill="1" applyBorder="1" applyAlignment="1" applyProtection="1">
      <alignment horizontal="center" vertical="center" wrapText="1"/>
    </xf>
    <xf numFmtId="0" fontId="0" fillId="0" borderId="89" xfId="0"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0" fillId="0" borderId="62" xfId="0" applyFont="1" applyFill="1" applyBorder="1" applyAlignment="1" applyProtection="1">
      <alignment horizontal="center" vertical="center" wrapText="1"/>
    </xf>
    <xf numFmtId="0" fontId="0" fillId="0" borderId="56" xfId="0" applyFont="1" applyFill="1" applyBorder="1" applyAlignment="1" applyProtection="1">
      <alignment horizontal="center" vertical="center" wrapText="1"/>
    </xf>
    <xf numFmtId="0" fontId="0" fillId="0" borderId="63"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97" xfId="0" applyFont="1" applyFill="1" applyBorder="1" applyAlignment="1" applyProtection="1">
      <alignment horizontal="center" vertical="center" wrapText="1"/>
    </xf>
    <xf numFmtId="176" fontId="0" fillId="0" borderId="33" xfId="0" applyNumberFormat="1" applyFont="1" applyFill="1" applyBorder="1" applyAlignment="1" applyProtection="1">
      <alignment horizontal="right" vertical="center"/>
      <protection locked="0"/>
    </xf>
    <xf numFmtId="176" fontId="0" fillId="0" borderId="71" xfId="0" applyNumberFormat="1" applyFont="1" applyFill="1" applyBorder="1" applyAlignment="1" applyProtection="1">
      <alignment horizontal="right" vertical="center"/>
      <protection locked="0"/>
    </xf>
    <xf numFmtId="176" fontId="0" fillId="0" borderId="89" xfId="0" applyNumberFormat="1" applyFont="1" applyFill="1" applyBorder="1" applyAlignment="1" applyProtection="1">
      <alignment horizontal="right" vertical="center"/>
      <protection locked="0"/>
    </xf>
    <xf numFmtId="176" fontId="0" fillId="0" borderId="35" xfId="0" applyNumberFormat="1" applyFont="1" applyFill="1" applyBorder="1" applyAlignment="1" applyProtection="1">
      <alignment horizontal="right" vertical="center"/>
      <protection locked="0"/>
    </xf>
    <xf numFmtId="176" fontId="0" fillId="0" borderId="62" xfId="0" applyNumberFormat="1" applyFont="1" applyFill="1" applyBorder="1" applyAlignment="1" applyProtection="1">
      <alignment horizontal="right" vertical="center"/>
      <protection locked="0"/>
    </xf>
    <xf numFmtId="176" fontId="0" fillId="0" borderId="56" xfId="0" applyNumberFormat="1" applyFont="1" applyFill="1" applyBorder="1" applyAlignment="1" applyProtection="1">
      <alignment horizontal="right" vertical="center"/>
      <protection locked="0"/>
    </xf>
    <xf numFmtId="0" fontId="0" fillId="0" borderId="43" xfId="0" applyFont="1" applyFill="1" applyBorder="1" applyAlignment="1" applyProtection="1">
      <alignment horizontal="center" vertical="center"/>
      <protection locked="0"/>
    </xf>
    <xf numFmtId="0" fontId="0" fillId="0" borderId="112" xfId="0" applyFont="1" applyFill="1" applyBorder="1" applyAlignment="1" applyProtection="1">
      <alignment horizontal="center" vertical="center"/>
      <protection locked="0"/>
    </xf>
    <xf numFmtId="0" fontId="0" fillId="0" borderId="114" xfId="0" applyFont="1" applyFill="1" applyBorder="1" applyAlignment="1" applyProtection="1">
      <alignment horizontal="center" vertical="center"/>
      <protection locked="0"/>
    </xf>
    <xf numFmtId="0" fontId="0" fillId="0" borderId="67" xfId="0" applyFont="1" applyFill="1" applyBorder="1" applyAlignment="1" applyProtection="1">
      <alignment horizontal="left" vertical="center" wrapText="1"/>
    </xf>
    <xf numFmtId="0" fontId="0" fillId="0" borderId="68" xfId="0" applyFont="1" applyFill="1" applyBorder="1" applyAlignment="1" applyProtection="1">
      <alignment horizontal="left" vertical="center"/>
    </xf>
    <xf numFmtId="0" fontId="0" fillId="0" borderId="98" xfId="0" applyFont="1" applyFill="1" applyBorder="1" applyAlignment="1" applyProtection="1">
      <alignment horizontal="left" vertical="center"/>
    </xf>
    <xf numFmtId="0" fontId="0" fillId="0" borderId="99" xfId="0" applyFont="1" applyFill="1" applyBorder="1" applyAlignment="1" applyProtection="1">
      <alignment horizontal="left" vertical="center"/>
    </xf>
    <xf numFmtId="0" fontId="0" fillId="0" borderId="100" xfId="0" applyFont="1" applyFill="1" applyBorder="1" applyAlignment="1" applyProtection="1">
      <alignment horizontal="left" vertical="center"/>
    </xf>
    <xf numFmtId="0" fontId="0" fillId="0" borderId="101" xfId="0" applyFont="1" applyFill="1" applyBorder="1" applyAlignment="1" applyProtection="1">
      <alignment horizontal="left" vertical="center"/>
    </xf>
    <xf numFmtId="0" fontId="0" fillId="0" borderId="79" xfId="0" applyFill="1" applyBorder="1" applyAlignment="1" applyProtection="1">
      <alignment horizontal="center" vertical="center" wrapText="1"/>
    </xf>
    <xf numFmtId="0" fontId="0" fillId="0" borderId="80" xfId="0" applyFill="1" applyBorder="1" applyAlignment="1" applyProtection="1">
      <alignment horizontal="center" vertical="center"/>
    </xf>
    <xf numFmtId="0" fontId="0" fillId="0" borderId="35" xfId="0" applyFill="1" applyBorder="1" applyAlignment="1" applyProtection="1">
      <alignment horizontal="center" vertical="center"/>
    </xf>
    <xf numFmtId="0" fontId="0" fillId="0" borderId="62" xfId="0" applyFill="1" applyBorder="1" applyAlignment="1" applyProtection="1">
      <alignment horizontal="center" vertical="center"/>
    </xf>
    <xf numFmtId="0" fontId="0" fillId="0" borderId="56" xfId="0" applyFill="1" applyBorder="1" applyAlignment="1" applyProtection="1">
      <alignment horizontal="center" vertical="center"/>
    </xf>
    <xf numFmtId="0" fontId="0" fillId="0" borderId="34"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102" xfId="0" applyFill="1" applyBorder="1" applyAlignment="1" applyProtection="1">
      <alignment horizontal="center" vertical="center"/>
    </xf>
    <xf numFmtId="0" fontId="0" fillId="0" borderId="103" xfId="0" applyFill="1" applyBorder="1" applyAlignment="1" applyProtection="1">
      <alignment horizontal="center" vertical="center"/>
    </xf>
    <xf numFmtId="0" fontId="0" fillId="0" borderId="43" xfId="0" applyFont="1" applyFill="1" applyBorder="1" applyAlignment="1" applyProtection="1">
      <alignment horizontal="left" vertical="center"/>
    </xf>
    <xf numFmtId="0" fontId="0" fillId="0" borderId="112" xfId="0" applyFont="1" applyFill="1" applyBorder="1" applyAlignment="1" applyProtection="1">
      <alignment horizontal="left" vertical="center"/>
    </xf>
    <xf numFmtId="0" fontId="0" fillId="0" borderId="113" xfId="0" applyFont="1" applyFill="1" applyBorder="1" applyAlignment="1" applyProtection="1">
      <alignment horizontal="left" vertical="center"/>
    </xf>
    <xf numFmtId="0" fontId="0" fillId="0" borderId="41" xfId="0" applyFont="1" applyFill="1" applyBorder="1" applyAlignment="1" applyProtection="1">
      <alignment horizontal="left" vertical="center"/>
    </xf>
    <xf numFmtId="0" fontId="0" fillId="0" borderId="109" xfId="0" applyFont="1" applyFill="1" applyBorder="1" applyAlignment="1" applyProtection="1">
      <alignment horizontal="left" vertical="center"/>
    </xf>
    <xf numFmtId="0" fontId="0" fillId="0" borderId="110" xfId="0" applyFont="1" applyFill="1" applyBorder="1" applyAlignment="1" applyProtection="1">
      <alignment horizontal="left" vertical="center"/>
    </xf>
    <xf numFmtId="0" fontId="0" fillId="0" borderId="41" xfId="0" applyFont="1" applyFill="1" applyBorder="1" applyAlignment="1" applyProtection="1">
      <alignment horizontal="center" vertical="center"/>
      <protection locked="0"/>
    </xf>
    <xf numFmtId="0" fontId="0" fillId="0" borderId="109" xfId="0" applyFont="1" applyFill="1" applyBorder="1" applyAlignment="1" applyProtection="1">
      <alignment horizontal="center" vertical="center"/>
      <protection locked="0"/>
    </xf>
    <xf numFmtId="0" fontId="0" fillId="0" borderId="111" xfId="0" applyFont="1" applyFill="1" applyBorder="1" applyAlignment="1" applyProtection="1">
      <alignment horizontal="center" vertical="center"/>
      <protection locked="0"/>
    </xf>
    <xf numFmtId="0" fontId="14" fillId="0" borderId="29" xfId="0" applyFont="1" applyFill="1" applyBorder="1" applyAlignment="1" applyProtection="1">
      <alignment horizontal="left" vertical="center" wrapText="1"/>
    </xf>
    <xf numFmtId="0" fontId="14" fillId="0" borderId="104" xfId="0" applyFont="1" applyFill="1" applyBorder="1" applyAlignment="1" applyProtection="1">
      <alignment horizontal="left" vertical="center" wrapText="1"/>
    </xf>
    <xf numFmtId="0" fontId="14" fillId="0" borderId="105" xfId="0" applyFont="1" applyFill="1" applyBorder="1" applyAlignment="1" applyProtection="1">
      <alignment horizontal="left" vertical="center" wrapText="1"/>
    </xf>
    <xf numFmtId="0" fontId="14" fillId="0" borderId="106" xfId="0" applyFont="1" applyFill="1" applyBorder="1" applyAlignment="1" applyProtection="1">
      <alignment horizontal="left" vertical="center" wrapText="1"/>
    </xf>
    <xf numFmtId="0" fontId="0" fillId="0" borderId="90" xfId="0" applyFill="1" applyBorder="1" applyAlignment="1" applyProtection="1">
      <alignment horizontal="center" vertical="center"/>
    </xf>
    <xf numFmtId="180" fontId="26" fillId="0" borderId="35" xfId="1" applyNumberFormat="1" applyFont="1" applyFill="1" applyBorder="1" applyAlignment="1" applyProtection="1">
      <alignment horizontal="right" vertical="center"/>
      <protection locked="0"/>
    </xf>
    <xf numFmtId="180" fontId="26" fillId="0" borderId="62" xfId="1" applyNumberFormat="1" applyFont="1" applyFill="1" applyBorder="1" applyAlignment="1" applyProtection="1">
      <alignment horizontal="right" vertical="center"/>
      <protection locked="0"/>
    </xf>
    <xf numFmtId="180" fontId="26" fillId="0" borderId="56" xfId="1" applyNumberFormat="1" applyFont="1" applyFill="1" applyBorder="1" applyAlignment="1" applyProtection="1">
      <alignment horizontal="right" vertical="center"/>
      <protection locked="0"/>
    </xf>
    <xf numFmtId="0" fontId="0" fillId="0" borderId="50" xfId="0" applyFill="1" applyBorder="1" applyAlignment="1" applyProtection="1">
      <alignment horizontal="distributed" vertical="center" justifyLastLine="1"/>
    </xf>
    <xf numFmtId="0" fontId="0" fillId="0" borderId="92" xfId="0" applyFill="1" applyBorder="1" applyAlignment="1" applyProtection="1">
      <alignment horizontal="distributed" vertical="center" justifyLastLine="1"/>
    </xf>
    <xf numFmtId="0" fontId="0" fillId="0" borderId="60" xfId="0" applyFill="1" applyBorder="1" applyAlignment="1" applyProtection="1">
      <alignment horizontal="distributed" vertical="center" justifyLastLine="1"/>
    </xf>
    <xf numFmtId="0" fontId="0" fillId="0" borderId="48" xfId="0" applyFill="1" applyBorder="1" applyAlignment="1" applyProtection="1">
      <alignment horizontal="distributed" vertical="center" justifyLastLine="1"/>
    </xf>
    <xf numFmtId="0" fontId="0" fillId="0" borderId="34" xfId="0" applyFill="1" applyBorder="1" applyAlignment="1" applyProtection="1">
      <alignment horizontal="distributed" vertical="center" justifyLastLine="1"/>
    </xf>
    <xf numFmtId="0" fontId="0" fillId="0" borderId="15" xfId="0" applyFill="1" applyBorder="1" applyAlignment="1" applyProtection="1">
      <alignment horizontal="distributed" vertical="center" justifyLastLine="1"/>
    </xf>
    <xf numFmtId="0" fontId="0" fillId="0" borderId="16" xfId="0" applyFill="1" applyBorder="1" applyAlignment="1" applyProtection="1">
      <alignment horizontal="distributed" vertical="center" justifyLastLine="1"/>
    </xf>
    <xf numFmtId="176" fontId="0" fillId="0" borderId="37" xfId="0" applyNumberFormat="1" applyFill="1" applyBorder="1" applyAlignment="1" applyProtection="1">
      <alignment horizontal="right" vertical="center"/>
      <protection locked="0"/>
    </xf>
    <xf numFmtId="176" fontId="0" fillId="0" borderId="73" xfId="0" applyNumberFormat="1" applyFill="1" applyBorder="1" applyAlignment="1" applyProtection="1">
      <alignment horizontal="right" vertical="center"/>
      <protection locked="0"/>
    </xf>
    <xf numFmtId="176" fontId="0" fillId="0" borderId="184" xfId="0" applyNumberFormat="1" applyFill="1" applyBorder="1" applyAlignment="1" applyProtection="1">
      <alignment horizontal="right" vertical="center"/>
      <protection locked="0"/>
    </xf>
    <xf numFmtId="176" fontId="0" fillId="0" borderId="30" xfId="0" applyNumberFormat="1" applyFill="1" applyBorder="1" applyAlignment="1" applyProtection="1">
      <alignment horizontal="right" vertical="center"/>
      <protection locked="0"/>
    </xf>
    <xf numFmtId="176" fontId="0" fillId="0" borderId="8" xfId="0" applyNumberFormat="1" applyFill="1" applyBorder="1" applyAlignment="1" applyProtection="1">
      <alignment horizontal="right" vertical="center"/>
      <protection locked="0"/>
    </xf>
    <xf numFmtId="176" fontId="0" fillId="0" borderId="9" xfId="0" applyNumberFormat="1" applyFill="1" applyBorder="1" applyAlignment="1" applyProtection="1">
      <alignment horizontal="right" vertical="center"/>
      <protection locked="0"/>
    </xf>
    <xf numFmtId="176" fontId="0" fillId="0" borderId="118" xfId="0" applyNumberFormat="1" applyFill="1" applyBorder="1" applyAlignment="1" applyProtection="1">
      <alignment horizontal="right" vertical="center"/>
      <protection locked="0"/>
    </xf>
    <xf numFmtId="177" fontId="12" fillId="0" borderId="108" xfId="0" applyNumberFormat="1" applyFont="1" applyFill="1" applyBorder="1" applyAlignment="1" applyProtection="1">
      <alignment horizontal="right" vertical="center"/>
    </xf>
    <xf numFmtId="177" fontId="12" fillId="0" borderId="92" xfId="0" applyNumberFormat="1" applyFont="1" applyFill="1" applyBorder="1" applyAlignment="1" applyProtection="1">
      <alignment horizontal="right" vertical="center"/>
    </xf>
    <xf numFmtId="177" fontId="12" fillId="0" borderId="55" xfId="0" applyNumberFormat="1" applyFont="1" applyFill="1" applyBorder="1" applyAlignment="1" applyProtection="1">
      <alignment horizontal="right" vertical="center"/>
    </xf>
    <xf numFmtId="176" fontId="0" fillId="0" borderId="22" xfId="0" applyNumberFormat="1" applyFill="1" applyBorder="1" applyAlignment="1" applyProtection="1">
      <alignment horizontal="right" vertical="center"/>
      <protection locked="0"/>
    </xf>
    <xf numFmtId="176" fontId="0" fillId="0" borderId="72" xfId="0" applyNumberFormat="1" applyFill="1" applyBorder="1" applyAlignment="1" applyProtection="1">
      <alignment horizontal="right" vertical="center"/>
      <protection locked="0"/>
    </xf>
    <xf numFmtId="176" fontId="0" fillId="0" borderId="23" xfId="0" applyNumberFormat="1" applyFill="1" applyBorder="1" applyAlignment="1" applyProtection="1">
      <alignment horizontal="right" vertical="center"/>
      <protection locked="0"/>
    </xf>
    <xf numFmtId="176" fontId="28" fillId="0" borderId="33" xfId="0" applyNumberFormat="1" applyFont="1" applyFill="1" applyBorder="1" applyAlignment="1" applyProtection="1">
      <alignment horizontal="right" vertical="center"/>
      <protection locked="0"/>
    </xf>
    <xf numFmtId="176" fontId="28" fillId="0" borderId="71" xfId="0" applyNumberFormat="1" applyFont="1" applyFill="1" applyBorder="1" applyAlignment="1" applyProtection="1">
      <alignment horizontal="right" vertical="center"/>
      <protection locked="0"/>
    </xf>
    <xf numFmtId="176" fontId="28" fillId="0" borderId="89" xfId="0" applyNumberFormat="1" applyFont="1" applyFill="1" applyBorder="1" applyAlignment="1" applyProtection="1">
      <alignment horizontal="right" vertical="center"/>
      <protection locked="0"/>
    </xf>
    <xf numFmtId="176" fontId="28" fillId="0" borderId="4" xfId="0" applyNumberFormat="1" applyFont="1" applyFill="1" applyBorder="1" applyAlignment="1" applyProtection="1">
      <alignment horizontal="right" vertical="center"/>
      <protection locked="0"/>
    </xf>
    <xf numFmtId="176" fontId="28" fillId="0" borderId="24" xfId="0" applyNumberFormat="1" applyFont="1" applyFill="1" applyBorder="1" applyAlignment="1" applyProtection="1">
      <alignment horizontal="right" vertical="center"/>
      <protection locked="0"/>
    </xf>
    <xf numFmtId="176" fontId="28" fillId="0" borderId="90" xfId="0" applyNumberFormat="1" applyFont="1" applyFill="1" applyBorder="1" applyAlignment="1" applyProtection="1">
      <alignment horizontal="right" vertical="center"/>
      <protection locked="0"/>
    </xf>
    <xf numFmtId="0" fontId="28" fillId="0" borderId="43" xfId="0" applyFont="1" applyFill="1" applyBorder="1" applyAlignment="1" applyProtection="1">
      <alignment horizontal="left" vertical="center"/>
    </xf>
    <xf numFmtId="0" fontId="28" fillId="0" borderId="112" xfId="0" applyFont="1" applyFill="1" applyBorder="1" applyAlignment="1" applyProtection="1">
      <alignment horizontal="left" vertical="center"/>
    </xf>
    <xf numFmtId="0" fontId="28" fillId="0" borderId="113" xfId="0" applyFont="1" applyFill="1" applyBorder="1" applyAlignment="1" applyProtection="1">
      <alignment horizontal="left" vertical="center"/>
    </xf>
    <xf numFmtId="177" fontId="12" fillId="0" borderId="107" xfId="0" applyNumberFormat="1" applyFont="1" applyFill="1" applyBorder="1" applyAlignment="1" applyProtection="1">
      <alignment horizontal="right" vertical="center"/>
    </xf>
    <xf numFmtId="177" fontId="12" fillId="0" borderId="72" xfId="0" applyNumberFormat="1" applyFont="1" applyFill="1" applyBorder="1" applyAlignment="1" applyProtection="1">
      <alignment horizontal="right" vertical="center"/>
    </xf>
    <xf numFmtId="177" fontId="12" fillId="0" borderId="85" xfId="0" applyNumberFormat="1" applyFont="1" applyFill="1" applyBorder="1" applyAlignment="1" applyProtection="1">
      <alignment horizontal="right" vertical="center"/>
    </xf>
    <xf numFmtId="176" fontId="0" fillId="0" borderId="85" xfId="0" applyNumberFormat="1" applyFill="1" applyBorder="1" applyAlignment="1" applyProtection="1">
      <alignment horizontal="right" vertical="center"/>
      <protection locked="0"/>
    </xf>
    <xf numFmtId="176" fontId="0" fillId="0" borderId="265" xfId="0" applyNumberFormat="1" applyFill="1" applyBorder="1" applyAlignment="1" applyProtection="1">
      <alignment horizontal="right" vertical="center"/>
    </xf>
    <xf numFmtId="176" fontId="0" fillId="0" borderId="266" xfId="0" applyNumberFormat="1" applyFill="1" applyBorder="1" applyAlignment="1" applyProtection="1">
      <alignment horizontal="right" vertical="center"/>
    </xf>
    <xf numFmtId="176" fontId="0" fillId="0" borderId="267" xfId="0" applyNumberFormat="1" applyFill="1" applyBorder="1" applyAlignment="1" applyProtection="1">
      <alignment horizontal="right" vertical="center"/>
    </xf>
    <xf numFmtId="177" fontId="26" fillId="0" borderId="82" xfId="0" applyNumberFormat="1" applyFont="1" applyFill="1" applyBorder="1" applyAlignment="1" applyProtection="1">
      <alignment horizontal="right" vertical="center" shrinkToFit="1"/>
      <protection locked="0"/>
    </xf>
    <xf numFmtId="180" fontId="26" fillId="0" borderId="81" xfId="1" applyNumberFormat="1" applyFont="1" applyFill="1" applyBorder="1" applyAlignment="1" applyProtection="1">
      <alignment horizontal="right" vertical="center"/>
      <protection locked="0"/>
    </xf>
    <xf numFmtId="0" fontId="0" fillId="2" borderId="0" xfId="0"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0" fillId="0" borderId="79" xfId="0" applyFill="1" applyBorder="1" applyAlignment="1" applyProtection="1">
      <alignment horizontal="distributed" vertical="center" wrapText="1" indent="1"/>
    </xf>
    <xf numFmtId="0" fontId="0" fillId="0" borderId="21" xfId="0" applyFill="1" applyBorder="1" applyAlignment="1" applyProtection="1">
      <alignment horizontal="distributed" vertical="center" wrapText="1" indent="1"/>
    </xf>
    <xf numFmtId="0" fontId="0" fillId="0" borderId="80" xfId="0" applyFill="1" applyBorder="1" applyAlignment="1" applyProtection="1">
      <alignment horizontal="distributed" vertical="center" wrapText="1" indent="1"/>
    </xf>
    <xf numFmtId="0" fontId="0" fillId="0" borderId="4" xfId="0" applyFill="1" applyBorder="1" applyAlignment="1" applyProtection="1">
      <alignment horizontal="distributed" vertical="center" wrapText="1" indent="1"/>
    </xf>
    <xf numFmtId="0" fontId="0" fillId="0" borderId="24" xfId="0" applyFill="1" applyBorder="1" applyAlignment="1" applyProtection="1">
      <alignment horizontal="distributed" vertical="center" wrapText="1" indent="1"/>
    </xf>
    <xf numFmtId="0" fontId="0" fillId="0" borderId="90" xfId="0" applyFill="1" applyBorder="1" applyAlignment="1" applyProtection="1">
      <alignment horizontal="distributed" vertical="center" wrapText="1" indent="1"/>
    </xf>
    <xf numFmtId="0" fontId="0" fillId="0" borderId="19" xfId="0" applyFill="1" applyBorder="1" applyAlignment="1" applyProtection="1">
      <alignment horizontal="center" vertical="center" wrapText="1"/>
    </xf>
    <xf numFmtId="0" fontId="0" fillId="0" borderId="20" xfId="0" applyFill="1" applyBorder="1" applyAlignment="1" applyProtection="1">
      <alignment horizontal="center" vertical="center" wrapText="1"/>
    </xf>
    <xf numFmtId="0" fontId="0" fillId="2" borderId="79" xfId="0" applyFill="1" applyBorder="1" applyAlignment="1" applyProtection="1">
      <alignment horizontal="distributed" vertical="center" wrapText="1" indent="1"/>
    </xf>
    <xf numFmtId="0" fontId="0" fillId="2" borderId="21" xfId="0" applyFill="1" applyBorder="1" applyAlignment="1" applyProtection="1">
      <alignment horizontal="distributed" vertical="center" wrapText="1" indent="1"/>
    </xf>
    <xf numFmtId="0" fontId="0" fillId="2" borderId="4" xfId="0" applyFill="1" applyBorder="1" applyAlignment="1" applyProtection="1">
      <alignment horizontal="distributed" vertical="center" wrapText="1" indent="1"/>
    </xf>
    <xf numFmtId="0" fontId="0" fillId="2" borderId="24" xfId="0" applyFill="1" applyBorder="1" applyAlignment="1" applyProtection="1">
      <alignment horizontal="distributed" vertical="center" wrapText="1" indent="1"/>
    </xf>
    <xf numFmtId="176" fontId="0" fillId="0" borderId="268" xfId="0" applyNumberFormat="1" applyFill="1" applyBorder="1" applyAlignment="1" applyProtection="1">
      <alignment horizontal="right" vertical="center"/>
    </xf>
    <xf numFmtId="176" fontId="0" fillId="0" borderId="269" xfId="0" applyNumberFormat="1" applyFill="1" applyBorder="1" applyAlignment="1" applyProtection="1">
      <alignment horizontal="right" vertical="center"/>
    </xf>
    <xf numFmtId="176" fontId="0" fillId="0" borderId="270" xfId="0" applyNumberFormat="1" applyFill="1" applyBorder="1" applyAlignment="1" applyProtection="1">
      <alignment horizontal="right" vertical="center"/>
    </xf>
    <xf numFmtId="0" fontId="0" fillId="0" borderId="21" xfId="0" applyFill="1" applyBorder="1" applyAlignment="1" applyProtection="1">
      <alignment horizontal="center" vertical="center" wrapText="1"/>
    </xf>
    <xf numFmtId="0" fontId="0" fillId="0" borderId="94" xfId="0" applyFill="1" applyBorder="1" applyAlignment="1" applyProtection="1">
      <alignment horizontal="center" vertical="center" wrapText="1"/>
    </xf>
    <xf numFmtId="177" fontId="12" fillId="0" borderId="96" xfId="0" applyNumberFormat="1" applyFont="1" applyFill="1" applyBorder="1" applyAlignment="1" applyProtection="1">
      <alignment horizontal="right" vertical="center"/>
    </xf>
    <xf numFmtId="177" fontId="12" fillId="0" borderId="62" xfId="0" applyNumberFormat="1" applyFont="1" applyFill="1" applyBorder="1" applyAlignment="1" applyProtection="1">
      <alignment horizontal="right" vertical="center"/>
    </xf>
    <xf numFmtId="177" fontId="12" fillId="0" borderId="84" xfId="0" applyNumberFormat="1" applyFont="1" applyFill="1" applyBorder="1" applyAlignment="1" applyProtection="1">
      <alignment horizontal="right" vertical="center"/>
    </xf>
    <xf numFmtId="0" fontId="28" fillId="0" borderId="88" xfId="0" applyFont="1" applyFill="1" applyBorder="1" applyAlignment="1" applyProtection="1">
      <alignment horizontal="center" vertical="center" wrapText="1"/>
    </xf>
    <xf numFmtId="0" fontId="28" fillId="0" borderId="71" xfId="0" applyFont="1" applyFill="1" applyBorder="1" applyAlignment="1" applyProtection="1">
      <alignment horizontal="center" vertical="center" wrapText="1"/>
    </xf>
    <xf numFmtId="0" fontId="28" fillId="0" borderId="89" xfId="0" applyFont="1" applyFill="1" applyBorder="1" applyAlignment="1" applyProtection="1">
      <alignment horizontal="center" vertical="center" wrapText="1"/>
    </xf>
    <xf numFmtId="0" fontId="28" fillId="0" borderId="69"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28" fillId="0" borderId="90" xfId="0" applyFont="1" applyFill="1" applyBorder="1" applyAlignment="1" applyProtection="1">
      <alignment horizontal="center" vertical="center" wrapText="1"/>
    </xf>
    <xf numFmtId="0" fontId="28" fillId="0" borderId="43" xfId="0" applyFont="1" applyFill="1" applyBorder="1" applyAlignment="1" applyProtection="1">
      <alignment horizontal="center" vertical="center"/>
      <protection locked="0"/>
    </xf>
    <xf numFmtId="0" fontId="28" fillId="0" borderId="112" xfId="0" applyFont="1" applyFill="1" applyBorder="1" applyAlignment="1" applyProtection="1">
      <alignment horizontal="center" vertical="center"/>
      <protection locked="0"/>
    </xf>
    <xf numFmtId="0" fontId="28" fillId="0" borderId="114" xfId="0" applyFont="1" applyFill="1" applyBorder="1" applyAlignment="1" applyProtection="1">
      <alignment horizontal="center" vertical="center"/>
      <protection locked="0"/>
    </xf>
    <xf numFmtId="0" fontId="28" fillId="0" borderId="45" xfId="0" applyFont="1" applyFill="1" applyBorder="1" applyAlignment="1" applyProtection="1">
      <alignment horizontal="left" vertical="center"/>
    </xf>
    <xf numFmtId="0" fontId="28" fillId="0" borderId="115" xfId="0" applyFont="1" applyFill="1" applyBorder="1" applyAlignment="1" applyProtection="1">
      <alignment horizontal="left" vertical="center"/>
    </xf>
    <xf numFmtId="0" fontId="28" fillId="0" borderId="116" xfId="0" applyFont="1" applyFill="1" applyBorder="1" applyAlignment="1" applyProtection="1">
      <alignment horizontal="left" vertical="center"/>
    </xf>
    <xf numFmtId="0" fontId="28" fillId="0" borderId="45" xfId="0" applyFont="1" applyFill="1" applyBorder="1" applyAlignment="1" applyProtection="1">
      <alignment horizontal="center" vertical="center"/>
      <protection locked="0"/>
    </xf>
    <xf numFmtId="0" fontId="28" fillId="0" borderId="115" xfId="0" applyFont="1" applyFill="1" applyBorder="1" applyAlignment="1" applyProtection="1">
      <alignment horizontal="center" vertical="center"/>
      <protection locked="0"/>
    </xf>
    <xf numFmtId="0" fontId="28" fillId="0" borderId="117" xfId="0" applyFont="1" applyFill="1" applyBorder="1" applyAlignment="1" applyProtection="1">
      <alignment horizontal="center" vertical="center"/>
      <protection locked="0"/>
    </xf>
    <xf numFmtId="0" fontId="0" fillId="0" borderId="119" xfId="0" applyFill="1" applyBorder="1" applyAlignment="1" applyProtection="1">
      <alignment horizontal="distributed" vertical="center" indent="3"/>
    </xf>
    <xf numFmtId="0" fontId="0" fillId="0" borderId="120" xfId="0" applyFill="1" applyBorder="1" applyAlignment="1" applyProtection="1">
      <alignment horizontal="distributed" vertical="center" indent="3"/>
    </xf>
    <xf numFmtId="0" fontId="0" fillId="0" borderId="121" xfId="0" applyFill="1" applyBorder="1" applyAlignment="1" applyProtection="1">
      <alignment horizontal="distributed" vertical="center" indent="3"/>
    </xf>
    <xf numFmtId="0" fontId="0" fillId="0" borderId="12" xfId="0" applyFill="1" applyBorder="1" applyAlignment="1" applyProtection="1">
      <alignment horizontal="center" vertical="center" textRotation="255"/>
    </xf>
    <xf numFmtId="0" fontId="0" fillId="0" borderId="10" xfId="0" applyFill="1" applyBorder="1" applyAlignment="1" applyProtection="1">
      <alignment horizontal="center" vertical="center" textRotation="255"/>
    </xf>
    <xf numFmtId="0" fontId="0" fillId="0" borderId="15" xfId="0" applyFill="1" applyBorder="1" applyAlignment="1" applyProtection="1">
      <alignment horizontal="center" vertical="center" textRotation="255"/>
    </xf>
    <xf numFmtId="0" fontId="0" fillId="0" borderId="16" xfId="0" applyFill="1" applyBorder="1" applyAlignment="1" applyProtection="1">
      <alignment horizontal="center" vertical="center" textRotation="255"/>
    </xf>
    <xf numFmtId="0" fontId="0" fillId="0" borderId="46" xfId="0" applyFill="1" applyBorder="1" applyAlignment="1" applyProtection="1">
      <alignment horizontal="center" vertical="center" textRotation="255"/>
    </xf>
    <xf numFmtId="0" fontId="0" fillId="0" borderId="38" xfId="0" applyFill="1" applyBorder="1" applyAlignment="1" applyProtection="1">
      <alignment horizontal="center" vertical="center" textRotation="255"/>
    </xf>
    <xf numFmtId="0" fontId="0" fillId="0" borderId="10" xfId="0" applyFill="1" applyBorder="1" applyAlignment="1" applyProtection="1">
      <alignment horizontal="distributed" vertical="center" indent="1"/>
    </xf>
    <xf numFmtId="0" fontId="0" fillId="0" borderId="16" xfId="0" applyFill="1" applyBorder="1" applyAlignment="1" applyProtection="1">
      <alignment horizontal="distributed" vertical="center" indent="1"/>
    </xf>
    <xf numFmtId="0" fontId="0" fillId="0" borderId="80" xfId="0"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0" fillId="0" borderId="24" xfId="0" applyFill="1" applyBorder="1" applyAlignment="1" applyProtection="1">
      <alignment horizontal="center" vertical="center" wrapText="1"/>
    </xf>
    <xf numFmtId="0" fontId="0" fillId="0" borderId="90" xfId="0" applyFill="1" applyBorder="1" applyAlignment="1" applyProtection="1">
      <alignment horizontal="center" vertical="center" wrapText="1"/>
    </xf>
    <xf numFmtId="0" fontId="0" fillId="0" borderId="29" xfId="0" applyFill="1" applyBorder="1" applyAlignment="1" applyProtection="1">
      <alignment horizontal="left" vertical="center" wrapText="1"/>
    </xf>
    <xf numFmtId="0" fontId="0" fillId="0" borderId="104" xfId="0" applyFill="1" applyBorder="1" applyAlignment="1" applyProtection="1">
      <alignment horizontal="left" vertical="center" wrapText="1"/>
    </xf>
    <xf numFmtId="0" fontId="0" fillId="0" borderId="105" xfId="0" applyFill="1" applyBorder="1" applyAlignment="1" applyProtection="1">
      <alignment horizontal="left" vertical="center" wrapText="1"/>
    </xf>
    <xf numFmtId="0" fontId="0" fillId="0" borderId="106" xfId="0" applyFill="1" applyBorder="1" applyAlignment="1" applyProtection="1">
      <alignment horizontal="left" vertical="center" wrapText="1"/>
    </xf>
    <xf numFmtId="0" fontId="0" fillId="0" borderId="37" xfId="0" applyFill="1" applyBorder="1" applyAlignment="1" applyProtection="1">
      <alignment horizontal="center" vertical="center"/>
    </xf>
    <xf numFmtId="0" fontId="0" fillId="0" borderId="73" xfId="0" applyFill="1" applyBorder="1" applyAlignment="1" applyProtection="1">
      <alignment horizontal="center" vertical="center"/>
    </xf>
    <xf numFmtId="0" fontId="0" fillId="0" borderId="118" xfId="0" applyFill="1" applyBorder="1" applyAlignment="1" applyProtection="1">
      <alignment horizontal="center" vertical="center"/>
    </xf>
    <xf numFmtId="0" fontId="19" fillId="2" borderId="0" xfId="0" applyFont="1" applyFill="1" applyBorder="1" applyAlignment="1" applyProtection="1">
      <alignment wrapText="1"/>
    </xf>
    <xf numFmtId="0" fontId="21" fillId="0" borderId="0" xfId="0" applyFont="1" applyFill="1" applyAlignment="1">
      <alignment horizontal="justify" vertical="center"/>
    </xf>
    <xf numFmtId="176" fontId="0" fillId="0" borderId="16" xfId="0" applyNumberFormat="1" applyFont="1" applyFill="1" applyBorder="1" applyAlignment="1" applyProtection="1">
      <alignment horizontal="right" vertical="center"/>
      <protection locked="0"/>
    </xf>
    <xf numFmtId="176" fontId="0" fillId="0" borderId="124" xfId="0" applyNumberFormat="1" applyFont="1" applyFill="1" applyBorder="1" applyAlignment="1" applyProtection="1">
      <alignment horizontal="right" vertical="center"/>
      <protection locked="0"/>
    </xf>
    <xf numFmtId="176" fontId="0" fillId="0" borderId="72" xfId="0" applyNumberFormat="1" applyFont="1" applyFill="1" applyBorder="1" applyAlignment="1" applyProtection="1">
      <alignment horizontal="right" vertical="center"/>
      <protection locked="0"/>
    </xf>
    <xf numFmtId="176" fontId="0" fillId="0" borderId="23" xfId="0" applyNumberFormat="1" applyFont="1" applyFill="1" applyBorder="1" applyAlignment="1" applyProtection="1">
      <alignment horizontal="right" vertical="center"/>
      <protection locked="0"/>
    </xf>
    <xf numFmtId="0" fontId="0" fillId="0" borderId="200" xfId="0" applyFont="1" applyFill="1" applyBorder="1" applyAlignment="1">
      <alignment horizontal="center" vertical="center" shrinkToFit="1"/>
    </xf>
    <xf numFmtId="0" fontId="0" fillId="0" borderId="201" xfId="0" applyFont="1" applyFill="1" applyBorder="1" applyAlignment="1">
      <alignment horizontal="center" vertical="center" shrinkToFit="1"/>
    </xf>
    <xf numFmtId="0" fontId="0" fillId="0" borderId="202" xfId="0" applyFont="1" applyFill="1" applyBorder="1" applyAlignment="1">
      <alignment horizontal="center" vertical="center" shrinkToFit="1"/>
    </xf>
    <xf numFmtId="176" fontId="0" fillId="0" borderId="123" xfId="0" applyNumberFormat="1" applyFont="1" applyFill="1" applyBorder="1" applyAlignment="1" applyProtection="1">
      <alignment horizontal="right" vertical="center"/>
      <protection locked="0"/>
    </xf>
    <xf numFmtId="0" fontId="0" fillId="0" borderId="197" xfId="0" applyFont="1" applyFill="1" applyBorder="1" applyAlignment="1">
      <alignment horizontal="center" vertical="center" shrinkToFit="1"/>
    </xf>
    <xf numFmtId="0" fontId="0" fillId="0" borderId="198" xfId="0" applyFont="1" applyFill="1" applyBorder="1" applyAlignment="1">
      <alignment horizontal="center" vertical="center" shrinkToFit="1"/>
    </xf>
    <xf numFmtId="0" fontId="0" fillId="0" borderId="199" xfId="0" applyFont="1" applyFill="1" applyBorder="1" applyAlignment="1">
      <alignment horizontal="center" vertical="center" shrinkToFit="1"/>
    </xf>
    <xf numFmtId="0" fontId="0" fillId="0" borderId="36"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134" xfId="0" applyFont="1" applyFill="1" applyBorder="1" applyAlignment="1">
      <alignment horizontal="center" vertical="center"/>
    </xf>
    <xf numFmtId="0" fontId="0" fillId="0" borderId="194" xfId="0" applyFont="1" applyFill="1" applyBorder="1" applyAlignment="1">
      <alignment horizontal="center" vertical="center" shrinkToFit="1"/>
    </xf>
    <xf numFmtId="0" fontId="0" fillId="0" borderId="195" xfId="0" applyFont="1" applyFill="1" applyBorder="1" applyAlignment="1">
      <alignment horizontal="center" vertical="center" shrinkToFit="1"/>
    </xf>
    <xf numFmtId="0" fontId="0" fillId="0" borderId="196" xfId="0" applyFont="1" applyFill="1" applyBorder="1" applyAlignment="1">
      <alignment horizontal="center" vertical="center" shrinkToFit="1"/>
    </xf>
    <xf numFmtId="0" fontId="0" fillId="0" borderId="191" xfId="0" applyFont="1" applyFill="1" applyBorder="1" applyAlignment="1">
      <alignment horizontal="center" vertical="center" shrinkToFit="1"/>
    </xf>
    <xf numFmtId="0" fontId="0" fillId="0" borderId="192" xfId="0" applyFont="1" applyFill="1" applyBorder="1" applyAlignment="1">
      <alignment horizontal="center" vertical="center" shrinkToFit="1"/>
    </xf>
    <xf numFmtId="0" fontId="0" fillId="0" borderId="193" xfId="0" applyFont="1" applyFill="1" applyBorder="1" applyAlignment="1">
      <alignment horizontal="center" vertical="center" shrinkToFit="1"/>
    </xf>
    <xf numFmtId="176" fontId="20" fillId="0" borderId="133" xfId="0" applyNumberFormat="1" applyFont="1" applyFill="1" applyBorder="1" applyAlignment="1">
      <alignment horizontal="center" vertical="center" shrinkToFit="1"/>
    </xf>
    <xf numFmtId="176" fontId="20" fillId="0" borderId="122" xfId="0" applyNumberFormat="1" applyFont="1" applyFill="1" applyBorder="1" applyAlignment="1">
      <alignment horizontal="center" vertical="center" shrinkToFit="1"/>
    </xf>
    <xf numFmtId="176" fontId="20" fillId="0" borderId="24" xfId="0" applyNumberFormat="1" applyFont="1" applyFill="1" applyBorder="1" applyAlignment="1">
      <alignment horizontal="center" vertical="center" shrinkToFit="1"/>
    </xf>
    <xf numFmtId="176" fontId="20" fillId="0" borderId="54" xfId="0" applyNumberFormat="1" applyFont="1" applyFill="1" applyBorder="1" applyAlignment="1">
      <alignment horizontal="center" vertical="center" shrinkToFit="1"/>
    </xf>
    <xf numFmtId="176" fontId="20" fillId="0" borderId="1" xfId="0" applyNumberFormat="1" applyFont="1" applyFill="1" applyBorder="1" applyAlignment="1">
      <alignment horizontal="center" vertical="center" shrinkToFit="1"/>
    </xf>
    <xf numFmtId="176" fontId="20" fillId="0" borderId="78" xfId="0" applyNumberFormat="1" applyFont="1" applyFill="1" applyBorder="1" applyAlignment="1">
      <alignment horizontal="center" vertical="center" shrinkToFit="1"/>
    </xf>
    <xf numFmtId="0" fontId="0" fillId="0" borderId="75" xfId="0" applyFont="1" applyFill="1" applyBorder="1" applyAlignment="1">
      <alignment horizontal="center" vertical="center"/>
    </xf>
    <xf numFmtId="176" fontId="20" fillId="0" borderId="90" xfId="0" applyNumberFormat="1" applyFont="1" applyFill="1" applyBorder="1" applyAlignment="1">
      <alignment vertical="center" shrinkToFit="1"/>
    </xf>
    <xf numFmtId="176" fontId="20" fillId="0" borderId="4" xfId="0" applyNumberFormat="1" applyFont="1" applyFill="1" applyBorder="1" applyAlignment="1">
      <alignment vertical="center" shrinkToFit="1"/>
    </xf>
    <xf numFmtId="176" fontId="20" fillId="0" borderId="151" xfId="0" applyNumberFormat="1" applyFont="1" applyFill="1" applyBorder="1" applyAlignment="1">
      <alignment vertical="center" shrinkToFit="1"/>
    </xf>
    <xf numFmtId="176" fontId="20" fillId="0" borderId="150" xfId="0" applyNumberFormat="1" applyFont="1" applyFill="1" applyBorder="1" applyAlignment="1">
      <alignment vertical="center" shrinkToFit="1"/>
    </xf>
    <xf numFmtId="176" fontId="20" fillId="0" borderId="1" xfId="0" applyNumberFormat="1" applyFont="1" applyFill="1" applyBorder="1" applyAlignment="1">
      <alignment vertical="center" shrinkToFit="1"/>
    </xf>
    <xf numFmtId="176" fontId="20" fillId="0" borderId="145" xfId="0" applyNumberFormat="1" applyFont="1" applyFill="1" applyBorder="1" applyAlignment="1">
      <alignment horizontal="center" vertical="center" shrinkToFit="1"/>
    </xf>
    <xf numFmtId="176" fontId="20" fillId="0" borderId="4" xfId="0" applyNumberFormat="1" applyFont="1" applyFill="1" applyBorder="1" applyAlignment="1">
      <alignment horizontal="center" vertical="center" shrinkToFit="1"/>
    </xf>
    <xf numFmtId="176" fontId="20" fillId="0" borderId="59" xfId="0" applyNumberFormat="1" applyFont="1" applyFill="1" applyBorder="1" applyAlignment="1">
      <alignment horizontal="center" vertical="center" shrinkToFit="1"/>
    </xf>
    <xf numFmtId="176" fontId="20" fillId="0" borderId="149" xfId="0" applyNumberFormat="1" applyFont="1" applyFill="1" applyBorder="1" applyAlignment="1">
      <alignment vertical="center" shrinkToFit="1"/>
    </xf>
    <xf numFmtId="176" fontId="20" fillId="0" borderId="136" xfId="0" applyNumberFormat="1" applyFont="1" applyFill="1" applyBorder="1" applyAlignment="1" applyProtection="1">
      <alignment horizontal="center" vertical="center" shrinkToFit="1"/>
      <protection locked="0"/>
    </xf>
    <xf numFmtId="176" fontId="20" fillId="0" borderId="138" xfId="0" applyNumberFormat="1" applyFont="1" applyFill="1" applyBorder="1" applyAlignment="1" applyProtection="1">
      <alignment horizontal="center" vertical="center" shrinkToFit="1"/>
      <protection locked="0"/>
    </xf>
    <xf numFmtId="176" fontId="20" fillId="0" borderId="148" xfId="0" applyNumberFormat="1" applyFont="1" applyFill="1" applyBorder="1" applyAlignment="1" applyProtection="1">
      <alignment horizontal="center" vertical="center" shrinkToFit="1"/>
      <protection locked="0"/>
    </xf>
    <xf numFmtId="176" fontId="20" fillId="0" borderId="73" xfId="0" applyNumberFormat="1" applyFont="1" applyFill="1" applyBorder="1" applyAlignment="1" applyProtection="1">
      <alignment horizontal="center" vertical="center" shrinkToFit="1"/>
      <protection locked="0"/>
    </xf>
    <xf numFmtId="176" fontId="20" fillId="0" borderId="46" xfId="0" applyNumberFormat="1" applyFont="1" applyFill="1" applyBorder="1" applyAlignment="1">
      <alignment horizontal="center" vertical="center" shrinkToFit="1"/>
    </xf>
    <xf numFmtId="176" fontId="20" fillId="0" borderId="38" xfId="0" applyNumberFormat="1" applyFont="1" applyFill="1" applyBorder="1" applyAlignment="1">
      <alignment horizontal="center" vertical="center" shrinkToFit="1"/>
    </xf>
    <xf numFmtId="176" fontId="20" fillId="0" borderId="47" xfId="0" applyNumberFormat="1" applyFont="1" applyFill="1" applyBorder="1" applyAlignment="1">
      <alignment horizontal="center" vertical="center" shrinkToFit="1"/>
    </xf>
    <xf numFmtId="0" fontId="22" fillId="0" borderId="54" xfId="0" applyFont="1" applyFill="1" applyBorder="1" applyAlignment="1">
      <alignment horizontal="center" vertical="center"/>
    </xf>
    <xf numFmtId="0" fontId="22" fillId="0" borderId="78" xfId="0" applyFont="1" applyFill="1" applyBorder="1" applyAlignment="1">
      <alignment horizontal="center" vertical="center"/>
    </xf>
    <xf numFmtId="176" fontId="20" fillId="0" borderId="133" xfId="0" applyNumberFormat="1" applyFont="1" applyFill="1" applyBorder="1" applyAlignment="1">
      <alignment vertical="center" shrinkToFit="1"/>
    </xf>
    <xf numFmtId="176" fontId="20" fillId="0" borderId="59" xfId="0" applyNumberFormat="1" applyFont="1" applyFill="1" applyBorder="1" applyAlignment="1">
      <alignment vertical="center" shrinkToFit="1"/>
    </xf>
    <xf numFmtId="176" fontId="20" fillId="0" borderId="38" xfId="0" applyNumberFormat="1" applyFont="1" applyFill="1" applyBorder="1" applyAlignment="1" applyProtection="1">
      <alignment vertical="center" shrinkToFit="1"/>
      <protection locked="0"/>
    </xf>
    <xf numFmtId="176" fontId="20" fillId="0" borderId="37" xfId="0" applyNumberFormat="1" applyFont="1" applyFill="1" applyBorder="1" applyAlignment="1" applyProtection="1">
      <alignment vertical="center" shrinkToFit="1"/>
      <protection locked="0"/>
    </xf>
    <xf numFmtId="176" fontId="20" fillId="0" borderId="136" xfId="0" applyNumberFormat="1" applyFont="1" applyFill="1" applyBorder="1" applyAlignment="1" applyProtection="1">
      <alignment vertical="center" shrinkToFit="1"/>
      <protection locked="0"/>
    </xf>
    <xf numFmtId="176" fontId="20" fillId="0" borderId="137" xfId="0" applyNumberFormat="1" applyFont="1" applyFill="1" applyBorder="1" applyAlignment="1" applyProtection="1">
      <alignment vertical="center" shrinkToFit="1"/>
      <protection locked="0"/>
    </xf>
    <xf numFmtId="176" fontId="20" fillId="0" borderId="118" xfId="0" applyNumberFormat="1" applyFont="1" applyFill="1" applyBorder="1" applyAlignment="1" applyProtection="1">
      <alignment vertical="center" shrinkToFit="1"/>
      <protection locked="0"/>
    </xf>
    <xf numFmtId="176" fontId="20" fillId="0" borderId="147" xfId="0" applyNumberFormat="1" applyFont="1" applyFill="1" applyBorder="1" applyAlignment="1" applyProtection="1">
      <alignment horizontal="center" vertical="center" shrinkToFit="1"/>
      <protection locked="0"/>
    </xf>
    <xf numFmtId="176" fontId="20" fillId="0" borderId="37" xfId="0" applyNumberFormat="1" applyFont="1" applyFill="1" applyBorder="1" applyAlignment="1" applyProtection="1">
      <alignment horizontal="center" vertical="center" shrinkToFit="1"/>
      <protection locked="0"/>
    </xf>
    <xf numFmtId="176" fontId="20" fillId="0" borderId="137" xfId="0" applyNumberFormat="1" applyFont="1" applyFill="1" applyBorder="1" applyAlignment="1" applyProtection="1">
      <alignment horizontal="center" vertical="center" shrinkToFit="1"/>
      <protection locked="0"/>
    </xf>
    <xf numFmtId="176" fontId="20" fillId="0" borderId="73" xfId="0" applyNumberFormat="1" applyFont="1" applyFill="1" applyBorder="1" applyAlignment="1" applyProtection="1">
      <alignment vertical="center" shrinkToFit="1"/>
      <protection locked="0"/>
    </xf>
    <xf numFmtId="176" fontId="20" fillId="0" borderId="65"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07" xfId="0" applyNumberFormat="1" applyFont="1" applyFill="1" applyBorder="1" applyAlignment="1" applyProtection="1">
      <alignment horizontal="center" vertical="center" shrinkToFit="1"/>
      <protection locked="0"/>
    </xf>
    <xf numFmtId="176" fontId="20" fillId="0" borderId="72" xfId="0" applyNumberFormat="1" applyFont="1" applyFill="1" applyBorder="1" applyAlignment="1" applyProtection="1">
      <alignment horizontal="center" vertical="center" shrinkToFit="1"/>
      <protection locked="0"/>
    </xf>
    <xf numFmtId="176" fontId="20" fillId="0" borderId="15" xfId="0" applyNumberFormat="1" applyFont="1" applyFill="1" applyBorder="1" applyAlignment="1">
      <alignment horizontal="center" vertical="center" shrinkToFit="1"/>
    </xf>
    <xf numFmtId="176" fontId="20" fillId="0" borderId="16" xfId="0" applyNumberFormat="1" applyFont="1" applyFill="1" applyBorder="1" applyAlignment="1">
      <alignment horizontal="center" vertical="center" shrinkToFit="1"/>
    </xf>
    <xf numFmtId="176" fontId="20" fillId="0" borderId="17" xfId="0" applyNumberFormat="1" applyFont="1" applyFill="1" applyBorder="1" applyAlignment="1">
      <alignment horizontal="center" vertical="center" shrinkToFit="1"/>
    </xf>
    <xf numFmtId="0" fontId="22" fillId="0" borderId="46" xfId="0" applyFont="1" applyFill="1" applyBorder="1" applyAlignment="1">
      <alignment horizontal="center" vertical="center"/>
    </xf>
    <xf numFmtId="0" fontId="22" fillId="0" borderId="47" xfId="0" applyFont="1" applyFill="1" applyBorder="1" applyAlignment="1">
      <alignment horizontal="center" vertical="center"/>
    </xf>
    <xf numFmtId="176" fontId="20" fillId="0" borderId="16" xfId="0" applyNumberFormat="1" applyFont="1" applyFill="1" applyBorder="1" applyAlignment="1" applyProtection="1">
      <alignment vertical="center" shrinkToFit="1"/>
      <protection locked="0"/>
    </xf>
    <xf numFmtId="176" fontId="20" fillId="0" borderId="22" xfId="0" applyNumberFormat="1" applyFont="1" applyFill="1" applyBorder="1" applyAlignment="1" applyProtection="1">
      <alignment vertical="center" shrinkToFit="1"/>
      <protection locked="0"/>
    </xf>
    <xf numFmtId="176" fontId="20" fillId="0" borderId="66" xfId="0" applyNumberFormat="1" applyFont="1" applyFill="1" applyBorder="1" applyAlignment="1" applyProtection="1">
      <alignment vertical="center" shrinkToFit="1"/>
      <protection locked="0"/>
    </xf>
    <xf numFmtId="176" fontId="20" fillId="0" borderId="57" xfId="0" applyNumberFormat="1" applyFont="1" applyFill="1" applyBorder="1" applyAlignment="1" applyProtection="1">
      <alignment vertical="center" shrinkToFit="1"/>
      <protection locked="0"/>
    </xf>
    <xf numFmtId="176" fontId="20" fillId="0" borderId="23" xfId="0" applyNumberFormat="1" applyFont="1" applyFill="1" applyBorder="1" applyAlignment="1" applyProtection="1">
      <alignment vertical="center" shrinkToFit="1"/>
      <protection locked="0"/>
    </xf>
    <xf numFmtId="176" fontId="20" fillId="0" borderId="77" xfId="0" applyNumberFormat="1" applyFont="1" applyFill="1" applyBorder="1" applyAlignment="1" applyProtection="1">
      <alignment horizontal="center" vertical="center" shrinkToFit="1"/>
      <protection locked="0"/>
    </xf>
    <xf numFmtId="176" fontId="20" fillId="0" borderId="35"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0" borderId="72" xfId="0" applyNumberFormat="1" applyFont="1" applyFill="1" applyBorder="1" applyAlignment="1" applyProtection="1">
      <alignment vertical="center" shrinkToFit="1"/>
      <protection locked="0"/>
    </xf>
    <xf numFmtId="0" fontId="22" fillId="0" borderId="15" xfId="0" applyFont="1" applyFill="1" applyBorder="1" applyAlignment="1">
      <alignment horizontal="center" vertical="center"/>
    </xf>
    <xf numFmtId="0" fontId="22" fillId="0" borderId="17" xfId="0" applyFont="1" applyFill="1" applyBorder="1" applyAlignment="1">
      <alignment horizontal="center" vertical="center"/>
    </xf>
    <xf numFmtId="176" fontId="20" fillId="0" borderId="21" xfId="0" applyNumberFormat="1" applyFont="1" applyFill="1" applyBorder="1" applyAlignment="1" applyProtection="1">
      <alignment horizontal="center" vertical="center" shrinkToFit="1"/>
      <protection locked="0"/>
    </xf>
    <xf numFmtId="176" fontId="20" fillId="0" borderId="34" xfId="0" applyNumberFormat="1" applyFont="1" applyFill="1" applyBorder="1" applyAlignment="1" applyProtection="1">
      <alignment vertical="center" shrinkToFit="1"/>
      <protection locked="0"/>
    </xf>
    <xf numFmtId="176" fontId="20" fillId="0" borderId="35" xfId="0" applyNumberFormat="1" applyFont="1" applyFill="1" applyBorder="1" applyAlignment="1" applyProtection="1">
      <alignment vertical="center" shrinkToFit="1"/>
      <protection locked="0"/>
    </xf>
    <xf numFmtId="176" fontId="20" fillId="0" borderId="65" xfId="0" applyNumberFormat="1" applyFont="1" applyFill="1" applyBorder="1" applyAlignment="1" applyProtection="1">
      <alignment vertical="center" shrinkToFit="1"/>
      <protection locked="0"/>
    </xf>
    <xf numFmtId="176" fontId="20" fillId="0" borderId="58" xfId="0" applyNumberFormat="1" applyFont="1" applyFill="1" applyBorder="1" applyAlignment="1" applyProtection="1">
      <alignment vertical="center" shrinkToFit="1"/>
      <protection locked="0"/>
    </xf>
    <xf numFmtId="176" fontId="20" fillId="0" borderId="56" xfId="0" applyNumberFormat="1" applyFont="1" applyFill="1" applyBorder="1" applyAlignment="1" applyProtection="1">
      <alignment vertical="center" shrinkToFit="1"/>
      <protection locked="0"/>
    </xf>
    <xf numFmtId="176" fontId="20" fillId="0" borderId="30" xfId="0" applyNumberFormat="1" applyFont="1" applyFill="1" applyBorder="1" applyAlignment="1" applyProtection="1">
      <alignment vertical="center" shrinkToFit="1"/>
      <protection locked="0"/>
    </xf>
    <xf numFmtId="176" fontId="20" fillId="0" borderId="9" xfId="0" applyNumberFormat="1" applyFont="1" applyFill="1" applyBorder="1" applyAlignment="1" applyProtection="1">
      <alignment vertical="center" shrinkToFit="1"/>
      <protection locked="0"/>
    </xf>
    <xf numFmtId="176" fontId="20" fillId="0" borderId="8" xfId="0" applyNumberFormat="1" applyFont="1" applyFill="1" applyBorder="1" applyAlignment="1" applyProtection="1">
      <alignment vertical="center" shrinkToFit="1"/>
      <protection locked="0"/>
    </xf>
    <xf numFmtId="0" fontId="20" fillId="0" borderId="64" xfId="0" applyFont="1" applyFill="1" applyBorder="1" applyAlignment="1">
      <alignment horizontal="center" vertical="center" textRotation="255"/>
    </xf>
    <xf numFmtId="0" fontId="20" fillId="0" borderId="146" xfId="0" applyFont="1" applyFill="1" applyBorder="1" applyAlignment="1">
      <alignment horizontal="center" vertical="center" textRotation="255"/>
    </xf>
    <xf numFmtId="0" fontId="20" fillId="0" borderId="92" xfId="0" applyFont="1" applyFill="1" applyBorder="1" applyAlignment="1">
      <alignment horizontal="center" vertical="center" textRotation="255"/>
    </xf>
    <xf numFmtId="0" fontId="20" fillId="0" borderId="15"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20" fillId="0" borderId="1" xfId="0" applyFont="1" applyFill="1" applyBorder="1" applyAlignment="1">
      <alignment horizontal="center" vertical="center" textRotation="255"/>
    </xf>
    <xf numFmtId="0" fontId="20" fillId="0" borderId="4" xfId="0" applyFont="1" applyFill="1" applyBorder="1" applyAlignment="1">
      <alignment horizontal="center" vertical="center" textRotation="255"/>
    </xf>
    <xf numFmtId="0" fontId="20" fillId="0" borderId="139" xfId="0" applyFont="1" applyFill="1" applyBorder="1" applyAlignment="1">
      <alignment horizontal="center" vertical="center"/>
    </xf>
    <xf numFmtId="0" fontId="20" fillId="0" borderId="70" xfId="0" applyFont="1" applyFill="1" applyBorder="1" applyAlignment="1">
      <alignment horizontal="center" vertical="center"/>
    </xf>
    <xf numFmtId="0" fontId="20" fillId="0" borderId="90" xfId="0" applyFont="1" applyFill="1" applyBorder="1" applyAlignment="1">
      <alignment horizontal="center" vertical="center" textRotation="255"/>
    </xf>
    <xf numFmtId="0" fontId="24" fillId="0" borderId="31" xfId="0" applyFont="1" applyFill="1" applyBorder="1" applyAlignment="1">
      <alignment horizontal="center" vertical="center" wrapText="1"/>
    </xf>
    <xf numFmtId="0" fontId="24" fillId="0" borderId="60" xfId="0" applyFont="1" applyFill="1" applyBorder="1" applyAlignment="1">
      <alignment horizontal="center" vertical="center" wrapText="1"/>
    </xf>
    <xf numFmtId="0" fontId="20" fillId="0" borderId="145" xfId="0" applyFont="1" applyFill="1" applyBorder="1" applyAlignment="1">
      <alignment horizontal="center" vertical="center" textRotation="255"/>
    </xf>
    <xf numFmtId="0" fontId="20" fillId="0" borderId="16"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72" xfId="0" applyFont="1" applyFill="1" applyBorder="1" applyAlignment="1">
      <alignment horizontal="center" vertical="center"/>
    </xf>
    <xf numFmtId="0" fontId="24" fillId="0" borderId="92" xfId="0" applyFont="1" applyFill="1" applyBorder="1" applyAlignment="1">
      <alignment horizontal="center" vertical="center" wrapText="1"/>
    </xf>
    <xf numFmtId="0" fontId="19" fillId="0" borderId="24" xfId="0" applyFont="1" applyFill="1" applyBorder="1" applyAlignment="1" applyProtection="1">
      <alignment horizontal="left"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40" xfId="0" applyFill="1" applyBorder="1" applyAlignment="1">
      <alignment horizontal="center" vertical="center"/>
    </xf>
    <xf numFmtId="0" fontId="0" fillId="0" borderId="143" xfId="0" applyFill="1" applyBorder="1" applyAlignment="1">
      <alignment horizontal="center" vertical="center"/>
    </xf>
    <xf numFmtId="0" fontId="0" fillId="0" borderId="18"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79" xfId="0" applyFill="1" applyBorder="1" applyAlignment="1">
      <alignment horizontal="center" vertical="center"/>
    </xf>
    <xf numFmtId="0" fontId="0" fillId="0" borderId="80" xfId="0" applyFill="1" applyBorder="1" applyAlignment="1">
      <alignment horizontal="center" vertical="center"/>
    </xf>
    <xf numFmtId="0" fontId="0" fillId="0" borderId="7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80" xfId="0" applyFont="1" applyFill="1" applyBorder="1" applyAlignment="1">
      <alignment horizontal="center" vertical="center"/>
    </xf>
    <xf numFmtId="0" fontId="20" fillId="0" borderId="79"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80" xfId="0" applyFont="1" applyFill="1" applyBorder="1" applyAlignment="1">
      <alignment horizontal="center" vertical="center" wrapText="1"/>
    </xf>
    <xf numFmtId="0" fontId="0" fillId="0" borderId="79"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80" xfId="0" applyFill="1" applyBorder="1" applyAlignment="1">
      <alignment horizontal="center" vertical="center" wrapText="1"/>
    </xf>
    <xf numFmtId="0" fontId="0" fillId="0" borderId="30" xfId="0" applyFill="1" applyBorder="1" applyAlignment="1">
      <alignment horizontal="center" vertical="center"/>
    </xf>
    <xf numFmtId="0" fontId="0" fillId="0" borderId="8" xfId="0" applyFill="1" applyBorder="1" applyAlignment="1">
      <alignment horizontal="center" vertical="center"/>
    </xf>
    <xf numFmtId="0" fontId="0" fillId="0" borderId="142" xfId="0" applyFill="1" applyBorder="1" applyAlignment="1">
      <alignment horizontal="center" vertical="center"/>
    </xf>
    <xf numFmtId="0" fontId="0" fillId="0" borderId="74" xfId="0" applyFill="1" applyBorder="1" applyAlignment="1">
      <alignment horizontal="center" vertical="center"/>
    </xf>
    <xf numFmtId="0" fontId="0" fillId="0" borderId="83" xfId="0" applyFill="1" applyBorder="1" applyAlignment="1">
      <alignment horizontal="center" vertical="center"/>
    </xf>
    <xf numFmtId="0" fontId="14" fillId="0" borderId="144"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87" xfId="0" applyFont="1" applyFill="1" applyBorder="1" applyAlignment="1">
      <alignment horizontal="center" vertical="center" wrapText="1"/>
    </xf>
    <xf numFmtId="0" fontId="0" fillId="0" borderId="76" xfId="0" applyFont="1" applyFill="1" applyBorder="1" applyAlignment="1">
      <alignment horizontal="center" vertical="center"/>
    </xf>
    <xf numFmtId="0" fontId="0" fillId="0" borderId="156" xfId="0" applyFont="1" applyFill="1" applyBorder="1" applyAlignment="1">
      <alignment horizontal="distributed" vertical="center"/>
    </xf>
    <xf numFmtId="0" fontId="0" fillId="0" borderId="21" xfId="0" applyFont="1" applyFill="1" applyBorder="1" applyAlignment="1">
      <alignment horizontal="distributed" vertical="center"/>
    </xf>
    <xf numFmtId="0" fontId="0" fillId="0" borderId="63" xfId="0" applyFont="1" applyFill="1" applyBorder="1" applyAlignment="1">
      <alignment horizontal="distributed" vertical="center"/>
    </xf>
    <xf numFmtId="0" fontId="0" fillId="0" borderId="0" xfId="0" applyFont="1" applyFill="1" applyBorder="1" applyAlignment="1">
      <alignment horizontal="distributed" vertical="center"/>
    </xf>
    <xf numFmtId="176" fontId="0" fillId="0" borderId="10" xfId="0" applyNumberFormat="1" applyFont="1" applyFill="1" applyBorder="1" applyAlignment="1" applyProtection="1">
      <alignment horizontal="right" vertical="center"/>
      <protection locked="0"/>
    </xf>
    <xf numFmtId="176" fontId="0" fillId="0" borderId="190" xfId="0" applyNumberFormat="1" applyFont="1" applyFill="1" applyBorder="1" applyAlignment="1" applyProtection="1">
      <alignment horizontal="right" vertical="center"/>
      <protection locked="0"/>
    </xf>
    <xf numFmtId="176" fontId="0" fillId="0" borderId="56" xfId="0" applyNumberFormat="1" applyFont="1" applyFill="1" applyBorder="1" applyAlignment="1">
      <alignment horizontal="right" vertical="center"/>
    </xf>
    <xf numFmtId="176" fontId="0" fillId="0" borderId="34" xfId="0" applyNumberFormat="1" applyFont="1" applyFill="1" applyBorder="1" applyAlignment="1">
      <alignment horizontal="right" vertical="center"/>
    </xf>
    <xf numFmtId="176" fontId="0" fillId="0" borderId="49" xfId="0" applyNumberFormat="1" applyFont="1" applyFill="1" applyBorder="1" applyAlignment="1">
      <alignment horizontal="right" vertical="center"/>
    </xf>
    <xf numFmtId="176" fontId="0" fillId="0" borderId="22" xfId="0" applyNumberFormat="1" applyFont="1" applyFill="1" applyBorder="1" applyAlignment="1" applyProtection="1">
      <alignment horizontal="right" vertical="center"/>
      <protection locked="0"/>
    </xf>
    <xf numFmtId="176" fontId="0" fillId="0" borderId="82" xfId="0" applyNumberFormat="1" applyFont="1" applyFill="1" applyBorder="1" applyAlignment="1" applyProtection="1">
      <alignment horizontal="right" vertical="center"/>
      <protection locked="0"/>
    </xf>
    <xf numFmtId="176" fontId="0" fillId="0" borderId="72" xfId="0" applyNumberFormat="1" applyFont="1" applyFill="1" applyBorder="1" applyAlignment="1">
      <alignment horizontal="right" vertical="center"/>
    </xf>
    <xf numFmtId="176" fontId="0" fillId="0" borderId="85" xfId="0" applyNumberFormat="1" applyFont="1" applyFill="1" applyBorder="1" applyAlignment="1">
      <alignment horizontal="right" vertical="center"/>
    </xf>
    <xf numFmtId="0" fontId="0" fillId="0" borderId="88" xfId="0" applyFont="1" applyFill="1" applyBorder="1" applyAlignment="1">
      <alignment horizontal="distributed" vertical="center"/>
    </xf>
    <xf numFmtId="0" fontId="0" fillId="0" borderId="71" xfId="0" applyFont="1" applyFill="1" applyBorder="1" applyAlignment="1">
      <alignment horizontal="distributed" vertical="center"/>
    </xf>
    <xf numFmtId="0" fontId="0" fillId="0" borderId="14" xfId="0" applyFont="1" applyFill="1" applyBorder="1" applyAlignment="1">
      <alignment horizontal="distributed" vertical="center"/>
    </xf>
    <xf numFmtId="0" fontId="0" fillId="0" borderId="62" xfId="0" applyFont="1" applyFill="1" applyBorder="1" applyAlignment="1">
      <alignment horizontal="distributed" vertical="center"/>
    </xf>
    <xf numFmtId="176" fontId="0" fillId="0" borderId="129" xfId="0" applyNumberFormat="1" applyFont="1" applyFill="1" applyBorder="1" applyAlignment="1" applyProtection="1">
      <alignment horizontal="right" vertical="center"/>
      <protection locked="0"/>
    </xf>
    <xf numFmtId="176" fontId="0" fillId="0" borderId="23" xfId="0" applyNumberFormat="1" applyFont="1" applyFill="1" applyBorder="1" applyAlignment="1">
      <alignment horizontal="right" vertical="center"/>
    </xf>
    <xf numFmtId="176" fontId="0" fillId="0" borderId="16" xfId="0" applyNumberFormat="1" applyFont="1" applyFill="1" applyBorder="1" applyAlignment="1">
      <alignment horizontal="right" vertical="center"/>
    </xf>
    <xf numFmtId="176" fontId="0" fillId="0" borderId="17" xfId="0" applyNumberFormat="1" applyFont="1" applyFill="1" applyBorder="1" applyAlignment="1">
      <alignment horizontal="right" vertical="center"/>
    </xf>
    <xf numFmtId="176" fontId="0" fillId="0" borderId="34" xfId="0" applyNumberFormat="1" applyFont="1" applyFill="1" applyBorder="1" applyAlignment="1" applyProtection="1">
      <alignment horizontal="right" vertical="center"/>
      <protection locked="0"/>
    </xf>
    <xf numFmtId="0" fontId="0" fillId="0" borderId="187" xfId="0" applyFont="1" applyFill="1" applyBorder="1" applyAlignment="1">
      <alignment horizontal="center" vertical="center" shrinkToFit="1"/>
    </xf>
    <xf numFmtId="0" fontId="0" fillId="0" borderId="188" xfId="0" applyFont="1" applyFill="1" applyBorder="1" applyAlignment="1">
      <alignment horizontal="center" vertical="center" shrinkToFit="1"/>
    </xf>
    <xf numFmtId="0" fontId="0" fillId="0" borderId="189" xfId="0" applyFont="1" applyFill="1" applyBorder="1" applyAlignment="1">
      <alignment horizontal="center" vertical="center" shrinkToFit="1"/>
    </xf>
    <xf numFmtId="176" fontId="0" fillId="0" borderId="131" xfId="0" applyNumberFormat="1" applyFont="1" applyFill="1" applyBorder="1" applyAlignment="1" applyProtection="1">
      <alignment horizontal="right" vertical="center"/>
      <protection locked="0"/>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22" fillId="0" borderId="191" xfId="0" applyFont="1" applyFill="1" applyBorder="1" applyAlignment="1">
      <alignment horizontal="center" vertical="center" wrapText="1"/>
    </xf>
    <xf numFmtId="0" fontId="22" fillId="0" borderId="192" xfId="0" applyFont="1" applyFill="1" applyBorder="1" applyAlignment="1">
      <alignment horizontal="center" vertical="center" wrapText="1"/>
    </xf>
    <xf numFmtId="0" fontId="22" fillId="0" borderId="203" xfId="0" applyFont="1" applyFill="1" applyBorder="1" applyAlignment="1">
      <alignment horizontal="center" vertical="center" wrapText="1"/>
    </xf>
    <xf numFmtId="0" fontId="22" fillId="0" borderId="204"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205" xfId="0" applyFont="1" applyFill="1" applyBorder="1" applyAlignment="1">
      <alignment horizontal="center" vertical="center" wrapText="1"/>
    </xf>
    <xf numFmtId="179" fontId="0" fillId="0" borderId="72" xfId="0" applyNumberFormat="1" applyFont="1" applyFill="1" applyBorder="1" applyAlignment="1" applyProtection="1">
      <alignment horizontal="right" vertical="center"/>
      <protection locked="0"/>
    </xf>
    <xf numFmtId="179" fontId="0" fillId="0" borderId="23" xfId="0" applyNumberFormat="1" applyFont="1" applyFill="1" applyBorder="1" applyAlignment="1" applyProtection="1">
      <alignment horizontal="right" vertical="center"/>
      <protection locked="0"/>
    </xf>
    <xf numFmtId="179" fontId="0" fillId="0" borderId="22" xfId="0" applyNumberFormat="1" applyFont="1" applyFill="1" applyBorder="1" applyAlignment="1" applyProtection="1">
      <alignment horizontal="right" vertical="center"/>
      <protection locked="0"/>
    </xf>
    <xf numFmtId="179" fontId="0" fillId="0" borderId="82" xfId="0" applyNumberFormat="1" applyFont="1" applyFill="1" applyBorder="1" applyAlignment="1" applyProtection="1">
      <alignment horizontal="right" vertical="center"/>
      <protection locked="0"/>
    </xf>
    <xf numFmtId="179" fontId="0" fillId="0" borderId="72" xfId="0" applyNumberFormat="1" applyFont="1" applyFill="1" applyBorder="1" applyAlignment="1">
      <alignment horizontal="right" vertical="center"/>
    </xf>
    <xf numFmtId="179" fontId="0" fillId="0" borderId="85" xfId="0" applyNumberFormat="1" applyFont="1" applyFill="1" applyBorder="1" applyAlignment="1">
      <alignment horizontal="right" vertical="center"/>
    </xf>
    <xf numFmtId="0" fontId="0" fillId="0" borderId="208" xfId="0" applyFont="1" applyFill="1" applyBorder="1" applyAlignment="1">
      <alignment horizontal="center" vertical="center" shrinkToFit="1"/>
    </xf>
    <xf numFmtId="0" fontId="0" fillId="0" borderId="209" xfId="0" applyFont="1" applyFill="1" applyBorder="1" applyAlignment="1">
      <alignment horizontal="center" vertical="center" shrinkToFit="1"/>
    </xf>
    <xf numFmtId="0" fontId="0" fillId="0" borderId="210" xfId="0" applyFont="1" applyFill="1" applyBorder="1" applyAlignment="1">
      <alignment horizontal="center" vertical="center" shrinkToFit="1"/>
    </xf>
    <xf numFmtId="179" fontId="0" fillId="0" borderId="126" xfId="0" applyNumberFormat="1" applyFont="1" applyFill="1" applyBorder="1" applyAlignment="1" applyProtection="1">
      <alignment horizontal="right" vertical="center"/>
      <protection locked="0"/>
    </xf>
    <xf numFmtId="179" fontId="0" fillId="0" borderId="127" xfId="0" applyNumberFormat="1" applyFont="1" applyFill="1" applyBorder="1" applyAlignment="1" applyProtection="1">
      <alignment horizontal="right" vertical="center"/>
      <protection locked="0"/>
    </xf>
    <xf numFmtId="179" fontId="0" fillId="0" borderId="130" xfId="0" applyNumberFormat="1" applyFont="1" applyFill="1" applyBorder="1" applyAlignment="1" applyProtection="1">
      <alignment horizontal="right" vertical="center"/>
      <protection locked="0"/>
    </xf>
    <xf numFmtId="179" fontId="0" fillId="0" borderId="126" xfId="0" applyNumberFormat="1" applyFont="1" applyFill="1" applyBorder="1" applyAlignment="1">
      <alignment horizontal="right" vertical="center"/>
    </xf>
    <xf numFmtId="179" fontId="0" fillId="0" borderId="127" xfId="0" applyNumberFormat="1" applyFont="1" applyFill="1" applyBorder="1" applyAlignment="1">
      <alignment horizontal="right" vertical="center"/>
    </xf>
    <xf numFmtId="179" fontId="0" fillId="0" borderId="128" xfId="0" applyNumberFormat="1" applyFont="1" applyFill="1" applyBorder="1" applyAlignment="1">
      <alignment horizontal="right" vertical="center"/>
    </xf>
    <xf numFmtId="0" fontId="0" fillId="0" borderId="206" xfId="0" applyFont="1" applyFill="1" applyBorder="1" applyAlignment="1">
      <alignment horizontal="distributed" vertical="center"/>
    </xf>
    <xf numFmtId="0" fontId="0" fillId="0" borderId="207" xfId="0" applyFont="1" applyFill="1" applyBorder="1" applyAlignment="1">
      <alignment horizontal="distributed" vertical="center"/>
    </xf>
    <xf numFmtId="176" fontId="0" fillId="0" borderId="211" xfId="0" applyNumberFormat="1" applyFont="1" applyFill="1" applyBorder="1" applyAlignment="1" applyProtection="1">
      <alignment horizontal="right" vertical="center"/>
      <protection locked="0"/>
    </xf>
    <xf numFmtId="176" fontId="0" fillId="0" borderId="207" xfId="0" applyNumberFormat="1" applyFont="1" applyFill="1" applyBorder="1" applyAlignment="1" applyProtection="1">
      <alignment horizontal="right" vertical="center"/>
      <protection locked="0"/>
    </xf>
    <xf numFmtId="176" fontId="0" fillId="0" borderId="212" xfId="0" applyNumberFormat="1" applyFont="1" applyFill="1" applyBorder="1" applyAlignment="1" applyProtection="1">
      <alignment horizontal="right" vertical="center"/>
      <protection locked="0"/>
    </xf>
    <xf numFmtId="176" fontId="0" fillId="0" borderId="71"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176" fontId="0" fillId="0" borderId="50" xfId="0" applyNumberFormat="1" applyFont="1" applyFill="1" applyBorder="1" applyAlignment="1" applyProtection="1">
      <alignment horizontal="right" vertical="center"/>
      <protection locked="0"/>
    </xf>
    <xf numFmtId="176" fontId="0" fillId="0" borderId="92" xfId="0" applyNumberFormat="1" applyFont="1" applyFill="1" applyBorder="1" applyAlignment="1" applyProtection="1">
      <alignment horizontal="right" vertical="center"/>
      <protection locked="0"/>
    </xf>
    <xf numFmtId="176" fontId="0" fillId="0" borderId="60" xfId="0" applyNumberFormat="1" applyFont="1" applyFill="1" applyBorder="1" applyAlignment="1" applyProtection="1">
      <alignment horizontal="right" vertical="center"/>
      <protection locked="0"/>
    </xf>
    <xf numFmtId="176" fontId="0" fillId="0" borderId="31" xfId="0" applyNumberFormat="1" applyFont="1" applyFill="1" applyBorder="1" applyAlignment="1" applyProtection="1">
      <alignment horizontal="right" vertical="center"/>
      <protection locked="0"/>
    </xf>
    <xf numFmtId="176" fontId="0" fillId="0" borderId="213" xfId="0" applyNumberFormat="1" applyFont="1" applyFill="1" applyBorder="1" applyAlignment="1" applyProtection="1">
      <alignment horizontal="right" vertical="center"/>
      <protection locked="0"/>
    </xf>
    <xf numFmtId="176" fontId="0" fillId="0" borderId="92" xfId="0" applyNumberFormat="1" applyFont="1" applyFill="1" applyBorder="1" applyAlignment="1">
      <alignment horizontal="right" vertical="center"/>
    </xf>
    <xf numFmtId="176" fontId="0" fillId="0" borderId="55" xfId="0" applyNumberFormat="1" applyFont="1" applyFill="1" applyBorder="1" applyAlignment="1">
      <alignment horizontal="right" vertical="center"/>
    </xf>
    <xf numFmtId="176" fontId="0" fillId="0" borderId="36" xfId="0" applyNumberFormat="1" applyFont="1" applyFill="1" applyBorder="1" applyAlignment="1">
      <alignment horizontal="right" vertical="center"/>
    </xf>
    <xf numFmtId="176" fontId="0" fillId="0" borderId="134" xfId="0" applyNumberFormat="1" applyFont="1" applyFill="1" applyBorder="1" applyAlignment="1">
      <alignment horizontal="right" vertical="center"/>
    </xf>
    <xf numFmtId="176" fontId="0" fillId="0" borderId="75" xfId="0" applyNumberFormat="1" applyFont="1" applyFill="1" applyBorder="1" applyAlignment="1">
      <alignment horizontal="right" vertical="center"/>
    </xf>
    <xf numFmtId="176" fontId="0" fillId="0" borderId="76" xfId="0" applyNumberFormat="1" applyFont="1" applyFill="1" applyBorder="1" applyAlignment="1">
      <alignment horizontal="right" vertical="center"/>
    </xf>
    <xf numFmtId="0" fontId="0" fillId="0" borderId="61" xfId="0" applyFont="1" applyFill="1" applyBorder="1" applyAlignment="1">
      <alignment horizontal="distributed" vertical="center"/>
    </xf>
    <xf numFmtId="0" fontId="0" fillId="0" borderId="74" xfId="0" applyFont="1" applyFill="1" applyBorder="1" applyAlignment="1">
      <alignment horizontal="distributed" vertical="center"/>
    </xf>
    <xf numFmtId="0" fontId="0" fillId="0" borderId="83" xfId="0" applyFont="1" applyFill="1" applyBorder="1" applyAlignment="1">
      <alignment horizontal="distributed" vertical="center"/>
    </xf>
    <xf numFmtId="0" fontId="19" fillId="0" borderId="24" xfId="0" applyFont="1" applyFill="1" applyBorder="1" applyAlignment="1" applyProtection="1">
      <alignment wrapText="1"/>
    </xf>
    <xf numFmtId="0" fontId="0" fillId="0" borderId="7" xfId="0" applyFill="1" applyBorder="1" applyAlignment="1">
      <alignment horizontal="distributed" vertical="center" indent="2"/>
    </xf>
    <xf numFmtId="0" fontId="0" fillId="0" borderId="50" xfId="0" applyFill="1" applyBorder="1" applyAlignment="1">
      <alignment horizontal="distributed" vertical="center" indent="2"/>
    </xf>
    <xf numFmtId="0" fontId="0" fillId="0" borderId="249" xfId="0" applyFill="1" applyBorder="1" applyAlignment="1">
      <alignment horizontal="distributed" vertical="center" indent="2"/>
    </xf>
    <xf numFmtId="0" fontId="0" fillId="0" borderId="250" xfId="0" applyFill="1" applyBorder="1" applyAlignment="1">
      <alignment horizontal="distributed" vertical="center" indent="2"/>
    </xf>
    <xf numFmtId="0" fontId="20" fillId="0" borderId="51" xfId="0" applyFont="1" applyFill="1" applyBorder="1" applyAlignment="1">
      <alignment horizontal="center" vertical="center" wrapText="1"/>
    </xf>
    <xf numFmtId="0" fontId="20" fillId="0" borderId="11" xfId="0" applyFont="1"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lignment vertical="center"/>
    </xf>
    <xf numFmtId="0" fontId="28" fillId="0" borderId="7" xfId="0" applyFont="1" applyFill="1" applyBorder="1" applyAlignment="1">
      <alignment horizontal="distributed" vertical="center" indent="2"/>
    </xf>
    <xf numFmtId="0" fontId="28" fillId="0" borderId="50" xfId="0" applyFont="1" applyFill="1" applyBorder="1" applyAlignment="1">
      <alignment horizontal="distributed" vertical="center" indent="2"/>
    </xf>
    <xf numFmtId="0" fontId="28" fillId="0" borderId="249" xfId="0" applyFont="1" applyFill="1" applyBorder="1" applyAlignment="1">
      <alignment horizontal="distributed" vertical="center" indent="2"/>
    </xf>
    <xf numFmtId="0" fontId="28" fillId="0" borderId="257" xfId="0" applyFont="1" applyFill="1" applyBorder="1" applyAlignment="1">
      <alignment horizontal="distributed" vertical="center" indent="2"/>
    </xf>
    <xf numFmtId="0" fontId="41" fillId="0" borderId="51" xfId="0" applyFont="1" applyFill="1" applyBorder="1" applyAlignment="1">
      <alignment horizontal="center" vertical="center" wrapText="1"/>
    </xf>
    <xf numFmtId="0" fontId="41" fillId="0" borderId="11" xfId="0" applyFont="1" applyFill="1" applyBorder="1" applyAlignment="1">
      <alignment horizontal="center" vertical="center"/>
    </xf>
    <xf numFmtId="0" fontId="28" fillId="0" borderId="80"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41" fillId="0" borderId="10" xfId="2" applyFont="1" applyFill="1" applyBorder="1" applyAlignment="1">
      <alignment horizontal="center" vertical="center" shrinkToFit="1"/>
    </xf>
    <xf numFmtId="0" fontId="28" fillId="0" borderId="161" xfId="2" applyFont="1" applyFill="1" applyBorder="1" applyAlignment="1">
      <alignment horizontal="center" vertical="center"/>
    </xf>
    <xf numFmtId="0" fontId="28" fillId="0" borderId="75" xfId="2" applyFont="1" applyFill="1" applyBorder="1" applyAlignment="1">
      <alignment horizontal="center" vertical="center"/>
    </xf>
    <xf numFmtId="0" fontId="28" fillId="0" borderId="161" xfId="2" applyFont="1" applyBorder="1" applyAlignment="1">
      <alignment horizontal="center" vertical="center"/>
    </xf>
    <xf numFmtId="0" fontId="28" fillId="0" borderId="75" xfId="2" applyFont="1" applyBorder="1" applyAlignment="1">
      <alignment horizontal="center" vertical="center"/>
    </xf>
    <xf numFmtId="0" fontId="28" fillId="0" borderId="229" xfId="2" applyFont="1" applyBorder="1" applyAlignment="1">
      <alignment horizontal="center" vertical="center"/>
    </xf>
    <xf numFmtId="0" fontId="28" fillId="0" borderId="74" xfId="2" applyFont="1" applyBorder="1" applyAlignment="1">
      <alignment horizontal="center" vertical="center"/>
    </xf>
    <xf numFmtId="0" fontId="28" fillId="0" borderId="83" xfId="2" applyFont="1" applyBorder="1" applyAlignment="1">
      <alignment horizontal="center" vertical="center"/>
    </xf>
    <xf numFmtId="0" fontId="45" fillId="0" borderId="48" xfId="2" applyFont="1" applyBorder="1" applyAlignment="1">
      <alignment horizontal="center" vertical="center"/>
    </xf>
    <xf numFmtId="0" fontId="45" fillId="0" borderId="34" xfId="2" applyFont="1" applyBorder="1" applyAlignment="1">
      <alignment horizontal="center" vertical="center"/>
    </xf>
    <xf numFmtId="0" fontId="45" fillId="0" borderId="49" xfId="2" applyFont="1" applyBorder="1" applyAlignment="1">
      <alignment horizontal="center" vertical="center"/>
    </xf>
    <xf numFmtId="0" fontId="45" fillId="0" borderId="15" xfId="2" applyFont="1" applyBorder="1" applyAlignment="1">
      <alignment horizontal="center" vertical="center"/>
    </xf>
    <xf numFmtId="0" fontId="45" fillId="0" borderId="16" xfId="2" applyFont="1" applyBorder="1" applyAlignment="1">
      <alignment horizontal="center" vertical="center"/>
    </xf>
    <xf numFmtId="0" fontId="45" fillId="0" borderId="17" xfId="2" applyFont="1" applyBorder="1" applyAlignment="1">
      <alignment horizontal="center" vertical="center"/>
    </xf>
    <xf numFmtId="0" fontId="45" fillId="0" borderId="135" xfId="2" applyFont="1" applyFill="1" applyBorder="1" applyAlignment="1">
      <alignment horizontal="center" vertical="center" shrinkToFit="1"/>
    </xf>
    <xf numFmtId="0" fontId="45" fillId="0" borderId="36" xfId="2" applyFont="1" applyFill="1" applyBorder="1" applyAlignment="1">
      <alignment horizontal="center" vertical="center" shrinkToFit="1"/>
    </xf>
    <xf numFmtId="0" fontId="45" fillId="0" borderId="76" xfId="2" applyFont="1" applyFill="1" applyBorder="1" applyAlignment="1">
      <alignment horizontal="center" vertical="center" shrinkToFit="1"/>
    </xf>
    <xf numFmtId="0" fontId="28" fillId="0" borderId="74" xfId="2" applyFont="1" applyFill="1" applyBorder="1" applyAlignment="1">
      <alignment horizontal="center" vertical="center"/>
    </xf>
    <xf numFmtId="0" fontId="45" fillId="0" borderId="135" xfId="2" applyFont="1" applyBorder="1" applyAlignment="1">
      <alignment horizontal="center" vertical="center" shrinkToFit="1"/>
    </xf>
    <xf numFmtId="0" fontId="45" fillId="0" borderId="36" xfId="2" applyFont="1" applyBorder="1" applyAlignment="1">
      <alignment horizontal="center" vertical="center" shrinkToFit="1"/>
    </xf>
    <xf numFmtId="0" fontId="45" fillId="0" borderId="76" xfId="2" applyFont="1" applyBorder="1" applyAlignment="1">
      <alignment horizontal="center" vertical="center" shrinkToFit="1"/>
    </xf>
    <xf numFmtId="0" fontId="45" fillId="0" borderId="152" xfId="2" applyFont="1" applyBorder="1" applyAlignment="1">
      <alignment horizontal="center" shrinkToFit="1"/>
    </xf>
    <xf numFmtId="0" fontId="45" fillId="0" borderId="32" xfId="2" applyFont="1" applyBorder="1" applyAlignment="1">
      <alignment horizontal="center" shrinkToFit="1"/>
    </xf>
    <xf numFmtId="0" fontId="45" fillId="0" borderId="141" xfId="2" applyFont="1" applyBorder="1" applyAlignment="1">
      <alignment horizontal="center" shrinkToFit="1"/>
    </xf>
    <xf numFmtId="0" fontId="23" fillId="0" borderId="239" xfId="2" applyFont="1" applyBorder="1" applyAlignment="1">
      <alignment horizontal="center" vertical="center" wrapText="1" shrinkToFit="1"/>
    </xf>
    <xf numFmtId="0" fontId="23" fillId="0" borderId="240" xfId="2" applyFont="1" applyBorder="1" applyAlignment="1">
      <alignment horizontal="center" vertical="center" wrapText="1" shrinkToFit="1"/>
    </xf>
    <xf numFmtId="0" fontId="28" fillId="0" borderId="0" xfId="2" applyFont="1" applyAlignment="1"/>
    <xf numFmtId="0" fontId="47" fillId="0" borderId="0" xfId="2" applyFont="1" applyBorder="1" applyAlignment="1"/>
    <xf numFmtId="0" fontId="28" fillId="0" borderId="0" xfId="2" applyFont="1" applyBorder="1" applyAlignment="1"/>
    <xf numFmtId="0" fontId="28" fillId="0" borderId="12" xfId="2" applyFont="1" applyBorder="1" applyAlignment="1"/>
    <xf numFmtId="0" fontId="28" fillId="0" borderId="10" xfId="2" applyFont="1" applyBorder="1" applyAlignment="1"/>
    <xf numFmtId="0" fontId="28" fillId="0" borderId="11" xfId="2" applyFont="1" applyBorder="1" applyAlignment="1"/>
    <xf numFmtId="0" fontId="28" fillId="0" borderId="18" xfId="2" applyFont="1" applyBorder="1" applyAlignment="1"/>
    <xf numFmtId="0" fontId="28" fillId="0" borderId="19" xfId="2" applyFont="1" applyBorder="1" applyAlignment="1"/>
    <xf numFmtId="0" fontId="28" fillId="0" borderId="20" xfId="2" applyFont="1" applyBorder="1" applyAlignment="1"/>
    <xf numFmtId="0" fontId="41" fillId="0" borderId="9" xfId="2" applyFont="1" applyFill="1" applyBorder="1" applyAlignment="1">
      <alignment horizontal="center" vertical="center" shrinkToFit="1"/>
    </xf>
    <xf numFmtId="0" fontId="23" fillId="0" borderId="165" xfId="2" applyFont="1" applyBorder="1" applyAlignment="1">
      <alignment horizontal="center" vertical="center" wrapText="1" shrinkToFit="1"/>
    </xf>
    <xf numFmtId="0" fontId="23" fillId="0" borderId="6" xfId="2" applyFont="1" applyBorder="1" applyAlignment="1">
      <alignment horizontal="center" vertical="center" wrapText="1" shrinkToFit="1"/>
    </xf>
    <xf numFmtId="0" fontId="41" fillId="0" borderId="10" xfId="2" applyFont="1" applyBorder="1" applyAlignment="1">
      <alignment horizontal="center" vertical="center" shrinkToFit="1"/>
    </xf>
    <xf numFmtId="0" fontId="41" fillId="0" borderId="30" xfId="2" applyFont="1" applyBorder="1" applyAlignment="1">
      <alignment horizontal="center" vertical="center" shrinkToFit="1"/>
    </xf>
    <xf numFmtId="0" fontId="41" fillId="0" borderId="93" xfId="2" applyFont="1" applyBorder="1" applyAlignment="1">
      <alignment horizontal="center" vertical="center" shrinkToFit="1"/>
    </xf>
    <xf numFmtId="0" fontId="41" fillId="0" borderId="21" xfId="2" applyFont="1" applyBorder="1" applyAlignment="1">
      <alignment horizontal="center" vertical="center" shrinkToFit="1"/>
    </xf>
    <xf numFmtId="3" fontId="28" fillId="0" borderId="229" xfId="2" applyNumberFormat="1" applyFont="1" applyBorder="1" applyAlignment="1">
      <alignment horizontal="center" vertical="center"/>
    </xf>
    <xf numFmtId="3" fontId="28" fillId="0" borderId="36" xfId="2" applyNumberFormat="1" applyFont="1" applyFill="1" applyBorder="1" applyAlignment="1">
      <alignment horizontal="center" vertical="center"/>
    </xf>
    <xf numFmtId="0" fontId="28" fillId="0" borderId="36" xfId="2" applyFont="1" applyFill="1" applyBorder="1" applyAlignment="1">
      <alignment horizontal="center" vertical="center"/>
    </xf>
    <xf numFmtId="3" fontId="28" fillId="0" borderId="36" xfId="2" applyNumberFormat="1" applyFont="1" applyBorder="1" applyAlignment="1">
      <alignment horizontal="center" vertical="center"/>
    </xf>
    <xf numFmtId="0" fontId="28" fillId="0" borderId="134" xfId="2" applyFont="1" applyBorder="1" applyAlignment="1">
      <alignment horizontal="center" vertical="center"/>
    </xf>
    <xf numFmtId="0" fontId="28" fillId="0" borderId="13" xfId="2" applyFont="1" applyBorder="1" applyAlignment="1"/>
    <xf numFmtId="0" fontId="28" fillId="0" borderId="23" xfId="2" applyFont="1" applyBorder="1" applyAlignment="1"/>
    <xf numFmtId="0" fontId="33" fillId="0" borderId="63" xfId="2" applyFont="1" applyBorder="1" applyAlignment="1">
      <alignment horizontal="center" vertical="distributed"/>
    </xf>
    <xf numFmtId="0" fontId="33" fillId="0" borderId="97" xfId="2" applyFont="1" applyBorder="1" applyAlignment="1"/>
    <xf numFmtId="0" fontId="33" fillId="0" borderId="14" xfId="2" applyFont="1" applyBorder="1" applyAlignment="1">
      <alignment horizontal="center" vertical="distributed"/>
    </xf>
    <xf numFmtId="0" fontId="33" fillId="0" borderId="56" xfId="2" applyFont="1" applyBorder="1" applyAlignment="1"/>
    <xf numFmtId="0" fontId="33" fillId="0" borderId="97" xfId="2" applyFont="1" applyBorder="1" applyAlignment="1">
      <alignment horizontal="center" vertical="distributed"/>
    </xf>
    <xf numFmtId="0" fontId="33" fillId="0" borderId="56" xfId="2" applyFont="1" applyBorder="1" applyAlignment="1">
      <alignment horizontal="center" vertical="distributed"/>
    </xf>
    <xf numFmtId="0" fontId="41" fillId="0" borderId="63" xfId="2" applyFont="1" applyBorder="1" applyAlignment="1">
      <alignment horizontal="center" vertical="center" wrapText="1" shrinkToFit="1"/>
    </xf>
    <xf numFmtId="0" fontId="28" fillId="0" borderId="97" xfId="2" applyFont="1" applyBorder="1" applyAlignment="1">
      <alignment horizontal="center" vertical="center" wrapText="1" shrinkToFit="1"/>
    </xf>
    <xf numFmtId="0" fontId="41" fillId="0" borderId="14" xfId="2" applyFont="1" applyBorder="1" applyAlignment="1">
      <alignment horizontal="center" vertical="center" wrapText="1" shrinkToFit="1"/>
    </xf>
    <xf numFmtId="0" fontId="28" fillId="0" borderId="56" xfId="2" applyFont="1" applyBorder="1" applyAlignment="1">
      <alignment horizontal="center" vertical="center" wrapText="1" shrinkToFit="1"/>
    </xf>
    <xf numFmtId="0" fontId="46" fillId="0" borderId="63" xfId="2" applyFont="1" applyBorder="1" applyAlignment="1">
      <alignment horizontal="center" vertical="center" wrapText="1"/>
    </xf>
    <xf numFmtId="0" fontId="28" fillId="0" borderId="97" xfId="2" applyFont="1" applyBorder="1" applyAlignment="1">
      <alignment horizontal="center" vertical="center" wrapText="1"/>
    </xf>
    <xf numFmtId="0" fontId="46" fillId="0" borderId="14" xfId="2" applyFont="1" applyBorder="1" applyAlignment="1">
      <alignment horizontal="center" vertical="center" wrapText="1"/>
    </xf>
    <xf numFmtId="0" fontId="28" fillId="0" borderId="56" xfId="2" applyFont="1" applyBorder="1" applyAlignment="1">
      <alignment horizontal="center" vertical="center" wrapText="1"/>
    </xf>
    <xf numFmtId="0" fontId="45" fillId="0" borderId="63" xfId="2" applyFont="1" applyBorder="1" applyAlignment="1">
      <alignment horizontal="center" vertical="center" wrapText="1"/>
    </xf>
    <xf numFmtId="0" fontId="45" fillId="0" borderId="14" xfId="2" applyFont="1" applyBorder="1" applyAlignment="1">
      <alignment horizontal="center" vertical="center" wrapText="1"/>
    </xf>
    <xf numFmtId="0" fontId="28" fillId="0" borderId="97" xfId="2" applyFont="1" applyBorder="1" applyAlignment="1">
      <alignment horizontal="center" vertical="distributed"/>
    </xf>
    <xf numFmtId="0" fontId="33" fillId="0" borderId="12" xfId="2" applyFont="1" applyBorder="1" applyAlignment="1">
      <alignment horizontal="center" vertical="distributed"/>
    </xf>
    <xf numFmtId="0" fontId="28" fillId="0" borderId="10" xfId="2" applyFont="1" applyBorder="1" applyAlignment="1">
      <alignment horizontal="center" vertical="distributed"/>
    </xf>
    <xf numFmtId="0" fontId="33" fillId="0" borderId="15" xfId="2" applyFont="1" applyBorder="1" applyAlignment="1">
      <alignment horizontal="center" vertical="distributed"/>
    </xf>
    <xf numFmtId="0" fontId="28" fillId="0" borderId="16" xfId="2" applyFont="1" applyBorder="1" applyAlignment="1">
      <alignment horizontal="center" vertical="distributed"/>
    </xf>
    <xf numFmtId="0" fontId="33" fillId="0" borderId="18" xfId="2" applyFont="1" applyBorder="1" applyAlignment="1">
      <alignment horizontal="center" vertical="distributed"/>
    </xf>
    <xf numFmtId="0" fontId="28" fillId="0" borderId="19" xfId="2" applyFont="1" applyBorder="1" applyAlignment="1">
      <alignment horizontal="center" vertical="distributed"/>
    </xf>
    <xf numFmtId="0" fontId="33" fillId="0" borderId="51" xfId="2" applyFont="1" applyBorder="1" applyAlignment="1">
      <alignment shrinkToFit="1"/>
    </xf>
    <xf numFmtId="0" fontId="33" fillId="0" borderId="80" xfId="2" applyFont="1" applyBorder="1" applyAlignment="1">
      <alignment shrinkToFit="1"/>
    </xf>
    <xf numFmtId="0" fontId="33" fillId="0" borderId="52" xfId="2" applyFont="1" applyBorder="1" applyAlignment="1">
      <alignment shrinkToFit="1"/>
    </xf>
    <xf numFmtId="0" fontId="33" fillId="0" borderId="135" xfId="2" applyFont="1" applyBorder="1" applyAlignment="1">
      <alignment shrinkToFit="1"/>
    </xf>
    <xf numFmtId="0" fontId="33" fillId="0" borderId="75" xfId="2" applyFont="1" applyBorder="1" applyAlignment="1">
      <alignment shrinkToFit="1"/>
    </xf>
    <xf numFmtId="0" fontId="33" fillId="0" borderId="36" xfId="2" applyFont="1" applyBorder="1" applyAlignment="1">
      <alignment shrinkToFit="1"/>
    </xf>
    <xf numFmtId="0" fontId="23" fillId="0" borderId="3" xfId="2" applyFont="1" applyBorder="1" applyAlignment="1">
      <alignment horizontal="center" vertical="center" wrapText="1" shrinkToFit="1"/>
    </xf>
    <xf numFmtId="0" fontId="44" fillId="0" borderId="0" xfId="2" applyFont="1" applyAlignment="1">
      <alignment vertical="center"/>
    </xf>
    <xf numFmtId="0" fontId="28" fillId="0" borderId="7" xfId="2" applyFont="1" applyBorder="1" applyAlignment="1"/>
    <xf numFmtId="0" fontId="28" fillId="0" borderId="9" xfId="2" applyFont="1" applyBorder="1" applyAlignment="1"/>
    <xf numFmtId="0" fontId="45" fillId="0" borderId="10" xfId="2" applyFont="1" applyFill="1" applyBorder="1" applyAlignment="1">
      <alignment horizontal="center" vertical="center" shrinkToFit="1"/>
    </xf>
    <xf numFmtId="0" fontId="45" fillId="0" borderId="10" xfId="2" applyFont="1" applyBorder="1" applyAlignment="1">
      <alignment horizontal="center" vertical="center" shrinkToFit="1"/>
    </xf>
    <xf numFmtId="0" fontId="45" fillId="0" borderId="190" xfId="2" applyFont="1" applyBorder="1" applyAlignment="1">
      <alignment horizontal="center" vertical="center" shrinkToFit="1"/>
    </xf>
    <xf numFmtId="0" fontId="45" fillId="0" borderId="214" xfId="2" applyFont="1" applyFill="1" applyBorder="1" applyAlignment="1">
      <alignment horizontal="center" vertical="center" shrinkToFit="1"/>
    </xf>
    <xf numFmtId="0" fontId="45" fillId="0" borderId="190" xfId="2" applyFont="1" applyFill="1" applyBorder="1" applyAlignment="1">
      <alignment horizontal="center" vertical="center" shrinkToFi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600075</xdr:colOff>
      <xdr:row>56</xdr:row>
      <xdr:rowOff>142875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4825"/>
          <a:ext cx="6772275" cy="957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1</xdr:row>
      <xdr:rowOff>95250</xdr:rowOff>
    </xdr:from>
    <xdr:to>
      <xdr:col>8</xdr:col>
      <xdr:colOff>276225</xdr:colOff>
      <xdr:row>50</xdr:row>
      <xdr:rowOff>38100</xdr:rowOff>
    </xdr:to>
    <xdr:grpSp>
      <xdr:nvGrpSpPr>
        <xdr:cNvPr id="2" name="グループ化 2"/>
        <xdr:cNvGrpSpPr>
          <a:grpSpLocks/>
        </xdr:cNvGrpSpPr>
      </xdr:nvGrpSpPr>
      <xdr:grpSpPr bwMode="auto">
        <a:xfrm rot="-5400000">
          <a:off x="-903732" y="1905000"/>
          <a:ext cx="7565136" cy="4846320"/>
          <a:chOff x="0" y="2786062"/>
          <a:chExt cx="8339138" cy="5267325"/>
        </a:xfrm>
      </xdr:grpSpPr>
      <xdr:pic>
        <xdr:nvPicPr>
          <xdr:cNvPr id="3" name="Picture 1" descr="kouatu04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535906" y="1250156"/>
            <a:ext cx="5267325" cy="8339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xdr:cNvSpPr txBox="1"/>
        </xdr:nvSpPr>
        <xdr:spPr>
          <a:xfrm>
            <a:off x="6616096" y="3319461"/>
            <a:ext cx="1228024" cy="266700"/>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　光回線</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291352</xdr:colOff>
      <xdr:row>10</xdr:row>
      <xdr:rowOff>184242</xdr:rowOff>
    </xdr:from>
    <xdr:to>
      <xdr:col>0</xdr:col>
      <xdr:colOff>491458</xdr:colOff>
      <xdr:row>13</xdr:row>
      <xdr:rowOff>44826</xdr:rowOff>
    </xdr:to>
    <xdr:sp macro="" textlink="">
      <xdr:nvSpPr>
        <xdr:cNvPr id="2" name="正方形/長方形 1"/>
        <xdr:cNvSpPr/>
      </xdr:nvSpPr>
      <xdr:spPr>
        <a:xfrm rot="5400000">
          <a:off x="91319" y="3555540"/>
          <a:ext cx="600172" cy="20010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latin typeface="Century" panose="02040604050505020304" pitchFamily="18" charset="0"/>
            </a:rPr>
            <a:t>4-12</a:t>
          </a:r>
          <a:endParaRPr kumimoji="1" lang="ja-JP" altLang="en-US" sz="1200">
            <a:latin typeface="Century" panose="02040604050505020304" pitchFamily="18" charset="0"/>
          </a:endParaRPr>
        </a:p>
      </xdr:txBody>
    </xdr:sp>
    <xdr:clientData/>
  </xdr:twoCellAnchor>
  <xdr:twoCellAnchor>
    <xdr:from>
      <xdr:col>0</xdr:col>
      <xdr:colOff>145676</xdr:colOff>
      <xdr:row>10</xdr:row>
      <xdr:rowOff>184242</xdr:rowOff>
    </xdr:from>
    <xdr:to>
      <xdr:col>0</xdr:col>
      <xdr:colOff>491458</xdr:colOff>
      <xdr:row>13</xdr:row>
      <xdr:rowOff>44826</xdr:rowOff>
    </xdr:to>
    <xdr:sp macro="" textlink="">
      <xdr:nvSpPr>
        <xdr:cNvPr id="3" name="正方形/長方形 2"/>
        <xdr:cNvSpPr/>
      </xdr:nvSpPr>
      <xdr:spPr>
        <a:xfrm rot="5400000">
          <a:off x="18481" y="3482702"/>
          <a:ext cx="600172" cy="34578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latin typeface="Century" panose="02040604050505020304" pitchFamily="18" charset="0"/>
            </a:rPr>
            <a:t>4-12</a:t>
          </a:r>
          <a:endParaRPr kumimoji="1" lang="ja-JP" altLang="en-US" sz="1200">
            <a:latin typeface="Century" panose="020406040505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313204</xdr:colOff>
      <xdr:row>1</xdr:row>
      <xdr:rowOff>7844</xdr:rowOff>
    </xdr:from>
    <xdr:to>
      <xdr:col>26</xdr:col>
      <xdr:colOff>555252</xdr:colOff>
      <xdr:row>1</xdr:row>
      <xdr:rowOff>1245534</xdr:rowOff>
    </xdr:to>
    <xdr:sp macro="" textlink="">
      <xdr:nvSpPr>
        <xdr:cNvPr id="2" name="円形吹き出し 1"/>
        <xdr:cNvSpPr/>
      </xdr:nvSpPr>
      <xdr:spPr>
        <a:xfrm>
          <a:off x="7904629" y="512669"/>
          <a:ext cx="3671048" cy="1237690"/>
        </a:xfrm>
        <a:prstGeom prst="wedgeEllipseCallout">
          <a:avLst>
            <a:gd name="adj1" fmla="val -66666"/>
            <a:gd name="adj2" fmla="val 77885"/>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cap="none" spc="0">
              <a:ln w="0"/>
              <a:solidFill>
                <a:schemeClr val="tx1"/>
              </a:solidFill>
              <a:effectLst>
                <a:outerShdw blurRad="38100" dist="19050" dir="2700000" algn="tl" rotWithShape="0">
                  <a:schemeClr val="dk1">
                    <a:alpha val="40000"/>
                  </a:schemeClr>
                </a:outerShdw>
              </a:effectLst>
            </a:rPr>
            <a:t>福祉</a:t>
          </a:r>
          <a:r>
            <a:rPr kumimoji="1" lang="en-US" altLang="ja-JP" sz="1600" b="0" cap="none" spc="0">
              <a:ln w="0"/>
              <a:solidFill>
                <a:schemeClr val="tx1"/>
              </a:solidFill>
              <a:effectLst>
                <a:outerShdw blurRad="38100" dist="19050" dir="2700000" algn="tl" rotWithShape="0">
                  <a:schemeClr val="dk1">
                    <a:alpha val="40000"/>
                  </a:schemeClr>
                </a:outerShdw>
              </a:effectLst>
            </a:rPr>
            <a:t>FAX</a:t>
          </a:r>
          <a:r>
            <a:rPr kumimoji="1" lang="ja-JP" altLang="en-US" sz="1600" b="0" cap="none" spc="0">
              <a:ln w="0"/>
              <a:solidFill>
                <a:schemeClr val="tx1"/>
              </a:solidFill>
              <a:effectLst>
                <a:outerShdw blurRad="38100" dist="19050" dir="2700000" algn="tl" rotWithShape="0">
                  <a:schemeClr val="dk1">
                    <a:alpha val="40000"/>
                  </a:schemeClr>
                </a:outerShdw>
              </a:effectLst>
            </a:rPr>
            <a:t>を削除しています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87698</xdr:colOff>
      <xdr:row>17</xdr:row>
      <xdr:rowOff>116740</xdr:rowOff>
    </xdr:from>
    <xdr:to>
      <xdr:col>0</xdr:col>
      <xdr:colOff>433480</xdr:colOff>
      <xdr:row>20</xdr:row>
      <xdr:rowOff>165652</xdr:rowOff>
    </xdr:to>
    <xdr:sp macro="" textlink="">
      <xdr:nvSpPr>
        <xdr:cNvPr id="3" name="正方形/長方形 2"/>
        <xdr:cNvSpPr/>
      </xdr:nvSpPr>
      <xdr:spPr>
        <a:xfrm rot="5400000">
          <a:off x="-24769" y="3128120"/>
          <a:ext cx="570716" cy="34578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latin typeface="Century" panose="02040604050505020304" pitchFamily="18" charset="0"/>
            </a:rPr>
            <a:t>4-12</a:t>
          </a:r>
          <a:endParaRPr kumimoji="1" lang="ja-JP" altLang="en-US" sz="1200">
            <a:latin typeface="Century" panose="020406040505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20&#25351;&#20196;&#31649;&#21046;&#20107;&#26989;/&#9733;&#12288;&#32113;%20%20%20%20&#35336;/&#20196;&#21644;6&#24180;&#32113;&#35336;/&#20196;&#21644;6&#24180;&#24180;&#22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月"/>
      <sheetName val="1月 (忠岡)"/>
      <sheetName val="2月"/>
      <sheetName val="2月 (忠岡)"/>
      <sheetName val="3月"/>
      <sheetName val="３月（忠岡）"/>
      <sheetName val="4月"/>
      <sheetName val="4月 (忠岡)"/>
      <sheetName val="5月"/>
      <sheetName val="5月  (忠岡)"/>
      <sheetName val="6月"/>
      <sheetName val="6月 (忠岡)"/>
      <sheetName val="7月"/>
      <sheetName val="7月 (忠岡)"/>
      <sheetName val="8月"/>
      <sheetName val="8月 (忠岡)"/>
      <sheetName val="9月"/>
      <sheetName val="9月 (忠岡)"/>
      <sheetName val="10月"/>
      <sheetName val="10月 (忠岡)"/>
      <sheetName val="11月"/>
      <sheetName val="11月 (忠岡)"/>
      <sheetName val="12月"/>
      <sheetName val="12月 (忠岡)"/>
      <sheetName val="年間"/>
      <sheetName val="回線別災害等通報件数"/>
      <sheetName val="119番着信数"/>
      <sheetName val="119番着信状況（件数）"/>
      <sheetName val="【岸和田・忠岡）119受信状況・救急安心センター"/>
    </sheetNames>
    <sheetDataSet>
      <sheetData sheetId="0">
        <row r="4">
          <cell r="B4">
            <v>0</v>
          </cell>
          <cell r="C4">
            <v>95</v>
          </cell>
          <cell r="D4">
            <v>1</v>
          </cell>
          <cell r="E4">
            <v>2</v>
          </cell>
          <cell r="F4">
            <v>0</v>
          </cell>
          <cell r="G4">
            <v>4</v>
          </cell>
          <cell r="H4">
            <v>1</v>
          </cell>
          <cell r="I4">
            <v>0</v>
          </cell>
          <cell r="J4">
            <v>1</v>
          </cell>
          <cell r="K4">
            <v>5</v>
          </cell>
          <cell r="L4">
            <v>15</v>
          </cell>
          <cell r="M4">
            <v>0</v>
          </cell>
          <cell r="O4">
            <v>0</v>
          </cell>
          <cell r="P4">
            <v>0</v>
          </cell>
          <cell r="Q4">
            <v>36</v>
          </cell>
        </row>
        <row r="5">
          <cell r="B5">
            <v>4</v>
          </cell>
          <cell r="C5">
            <v>682</v>
          </cell>
          <cell r="D5">
            <v>27</v>
          </cell>
          <cell r="E5">
            <v>9</v>
          </cell>
          <cell r="F5">
            <v>11</v>
          </cell>
          <cell r="G5">
            <v>138</v>
          </cell>
          <cell r="H5">
            <v>3</v>
          </cell>
          <cell r="I5">
            <v>0</v>
          </cell>
          <cell r="J5">
            <v>2</v>
          </cell>
          <cell r="K5">
            <v>2</v>
          </cell>
          <cell r="L5">
            <v>174</v>
          </cell>
          <cell r="M5">
            <v>0</v>
          </cell>
          <cell r="O5">
            <v>52</v>
          </cell>
          <cell r="P5">
            <v>0</v>
          </cell>
          <cell r="Q5">
            <v>0</v>
          </cell>
        </row>
        <row r="6">
          <cell r="B6">
            <v>1</v>
          </cell>
          <cell r="C6">
            <v>334</v>
          </cell>
          <cell r="D6">
            <v>14</v>
          </cell>
          <cell r="E6">
            <v>0</v>
          </cell>
          <cell r="F6">
            <v>0</v>
          </cell>
          <cell r="G6">
            <v>17</v>
          </cell>
          <cell r="H6">
            <v>1</v>
          </cell>
          <cell r="I6">
            <v>1</v>
          </cell>
          <cell r="J6">
            <v>0</v>
          </cell>
          <cell r="K6">
            <v>5</v>
          </cell>
          <cell r="L6">
            <v>29</v>
          </cell>
          <cell r="M6">
            <v>0</v>
          </cell>
          <cell r="O6">
            <v>2</v>
          </cell>
          <cell r="P6">
            <v>0</v>
          </cell>
          <cell r="Q6">
            <v>0</v>
          </cell>
        </row>
      </sheetData>
      <sheetData sheetId="1">
        <row r="4">
          <cell r="B4">
            <v>0</v>
          </cell>
          <cell r="C4">
            <v>8</v>
          </cell>
          <cell r="D4">
            <v>1</v>
          </cell>
          <cell r="E4">
            <v>0</v>
          </cell>
          <cell r="F4">
            <v>1</v>
          </cell>
          <cell r="G4">
            <v>0</v>
          </cell>
          <cell r="H4">
            <v>0</v>
          </cell>
          <cell r="I4">
            <v>0</v>
          </cell>
          <cell r="J4">
            <v>0</v>
          </cell>
          <cell r="K4">
            <v>0</v>
          </cell>
          <cell r="L4">
            <v>15</v>
          </cell>
          <cell r="O4">
            <v>0</v>
          </cell>
          <cell r="P4">
            <v>0</v>
          </cell>
          <cell r="Q4">
            <v>6</v>
          </cell>
        </row>
        <row r="5">
          <cell r="B5">
            <v>0</v>
          </cell>
          <cell r="C5">
            <v>58</v>
          </cell>
          <cell r="D5">
            <v>1</v>
          </cell>
          <cell r="E5">
            <v>2</v>
          </cell>
          <cell r="F5">
            <v>1</v>
          </cell>
          <cell r="G5">
            <v>15</v>
          </cell>
          <cell r="H5">
            <v>1</v>
          </cell>
          <cell r="I5">
            <v>0</v>
          </cell>
          <cell r="J5">
            <v>0</v>
          </cell>
          <cell r="K5">
            <v>0</v>
          </cell>
          <cell r="L5">
            <v>14</v>
          </cell>
          <cell r="O5">
            <v>16</v>
          </cell>
          <cell r="P5">
            <v>0</v>
          </cell>
          <cell r="Q5">
            <v>0</v>
          </cell>
        </row>
        <row r="6">
          <cell r="B6">
            <v>0</v>
          </cell>
          <cell r="C6">
            <v>45</v>
          </cell>
          <cell r="D6">
            <v>0</v>
          </cell>
          <cell r="E6">
            <v>0</v>
          </cell>
          <cell r="F6">
            <v>0</v>
          </cell>
          <cell r="G6">
            <v>1</v>
          </cell>
          <cell r="H6">
            <v>0</v>
          </cell>
          <cell r="I6">
            <v>0</v>
          </cell>
          <cell r="J6">
            <v>0</v>
          </cell>
          <cell r="K6">
            <v>0</v>
          </cell>
          <cell r="L6">
            <v>2</v>
          </cell>
          <cell r="O6">
            <v>0</v>
          </cell>
          <cell r="P6">
            <v>0</v>
          </cell>
          <cell r="Q6">
            <v>0</v>
          </cell>
        </row>
      </sheetData>
      <sheetData sheetId="2">
        <row r="4">
          <cell r="B4">
            <v>0</v>
          </cell>
          <cell r="C4">
            <v>91</v>
          </cell>
          <cell r="D4">
            <v>0</v>
          </cell>
          <cell r="E4">
            <v>1</v>
          </cell>
          <cell r="F4">
            <v>2</v>
          </cell>
          <cell r="G4">
            <v>2</v>
          </cell>
          <cell r="H4">
            <v>0</v>
          </cell>
          <cell r="I4">
            <v>0</v>
          </cell>
          <cell r="J4">
            <v>0</v>
          </cell>
          <cell r="K4">
            <v>4</v>
          </cell>
          <cell r="L4">
            <v>9</v>
          </cell>
          <cell r="M4">
            <v>0</v>
          </cell>
          <cell r="O4">
            <v>0</v>
          </cell>
          <cell r="P4">
            <v>0</v>
          </cell>
          <cell r="Q4">
            <v>27</v>
          </cell>
        </row>
        <row r="5">
          <cell r="B5">
            <v>4</v>
          </cell>
          <cell r="C5">
            <v>614</v>
          </cell>
          <cell r="D5">
            <v>16</v>
          </cell>
          <cell r="E5">
            <v>4</v>
          </cell>
          <cell r="F5">
            <v>6</v>
          </cell>
          <cell r="G5">
            <v>94</v>
          </cell>
          <cell r="H5">
            <v>8</v>
          </cell>
          <cell r="I5">
            <v>0</v>
          </cell>
          <cell r="J5">
            <v>2</v>
          </cell>
          <cell r="K5">
            <v>40</v>
          </cell>
          <cell r="L5">
            <v>155</v>
          </cell>
          <cell r="M5">
            <v>0</v>
          </cell>
          <cell r="O5">
            <v>42</v>
          </cell>
          <cell r="Q5">
            <v>0</v>
          </cell>
        </row>
        <row r="6">
          <cell r="B6">
            <v>0</v>
          </cell>
          <cell r="C6">
            <v>340</v>
          </cell>
          <cell r="D6">
            <v>0</v>
          </cell>
          <cell r="E6">
            <v>0</v>
          </cell>
          <cell r="F6">
            <v>1</v>
          </cell>
          <cell r="G6">
            <v>9</v>
          </cell>
          <cell r="H6">
            <v>0</v>
          </cell>
          <cell r="I6">
            <v>0</v>
          </cell>
          <cell r="J6">
            <v>1</v>
          </cell>
          <cell r="K6">
            <v>4</v>
          </cell>
          <cell r="L6">
            <v>21</v>
          </cell>
          <cell r="M6">
            <v>0</v>
          </cell>
          <cell r="O6">
            <v>1</v>
          </cell>
          <cell r="Q6">
            <v>0</v>
          </cell>
        </row>
      </sheetData>
      <sheetData sheetId="3">
        <row r="4">
          <cell r="B4">
            <v>0</v>
          </cell>
          <cell r="C4">
            <v>10</v>
          </cell>
          <cell r="D4">
            <v>0</v>
          </cell>
          <cell r="E4">
            <v>0</v>
          </cell>
          <cell r="F4">
            <v>0</v>
          </cell>
          <cell r="G4">
            <v>0</v>
          </cell>
          <cell r="H4">
            <v>1</v>
          </cell>
          <cell r="I4">
            <v>0</v>
          </cell>
          <cell r="J4">
            <v>1</v>
          </cell>
          <cell r="K4">
            <v>0</v>
          </cell>
          <cell r="L4">
            <v>0</v>
          </cell>
          <cell r="M4">
            <v>0</v>
          </cell>
          <cell r="O4">
            <v>0</v>
          </cell>
          <cell r="P4">
            <v>0</v>
          </cell>
          <cell r="Q4">
            <v>3</v>
          </cell>
        </row>
        <row r="5">
          <cell r="B5">
            <v>0</v>
          </cell>
          <cell r="C5">
            <v>55</v>
          </cell>
          <cell r="D5">
            <v>2</v>
          </cell>
          <cell r="E5">
            <v>0</v>
          </cell>
          <cell r="F5">
            <v>0</v>
          </cell>
          <cell r="G5">
            <v>11</v>
          </cell>
          <cell r="H5">
            <v>2</v>
          </cell>
          <cell r="I5">
            <v>0</v>
          </cell>
          <cell r="J5">
            <v>2</v>
          </cell>
          <cell r="K5">
            <v>0</v>
          </cell>
          <cell r="L5">
            <v>10</v>
          </cell>
          <cell r="M5">
            <v>0</v>
          </cell>
          <cell r="O5">
            <v>13</v>
          </cell>
          <cell r="P5">
            <v>0</v>
          </cell>
          <cell r="Q5">
            <v>0</v>
          </cell>
        </row>
        <row r="6">
          <cell r="B6">
            <v>0</v>
          </cell>
          <cell r="C6">
            <v>30</v>
          </cell>
          <cell r="D6">
            <v>0</v>
          </cell>
          <cell r="E6">
            <v>0</v>
          </cell>
          <cell r="F6">
            <v>0</v>
          </cell>
          <cell r="G6">
            <v>1</v>
          </cell>
          <cell r="H6">
            <v>0</v>
          </cell>
          <cell r="I6">
            <v>0</v>
          </cell>
          <cell r="J6">
            <v>0</v>
          </cell>
          <cell r="K6">
            <v>1</v>
          </cell>
          <cell r="L6">
            <v>1</v>
          </cell>
          <cell r="M6">
            <v>0</v>
          </cell>
          <cell r="O6">
            <v>0</v>
          </cell>
          <cell r="P6">
            <v>0</v>
          </cell>
          <cell r="Q6">
            <v>0</v>
          </cell>
        </row>
      </sheetData>
      <sheetData sheetId="4">
        <row r="4">
          <cell r="B4">
            <v>1</v>
          </cell>
          <cell r="C4">
            <v>94</v>
          </cell>
          <cell r="D4">
            <v>1</v>
          </cell>
          <cell r="E4">
            <v>0</v>
          </cell>
          <cell r="F4">
            <v>0</v>
          </cell>
          <cell r="G4">
            <v>2</v>
          </cell>
          <cell r="H4">
            <v>3</v>
          </cell>
          <cell r="I4">
            <v>0</v>
          </cell>
          <cell r="J4">
            <v>11</v>
          </cell>
          <cell r="K4">
            <v>6</v>
          </cell>
          <cell r="L4">
            <v>29</v>
          </cell>
          <cell r="M4">
            <v>0</v>
          </cell>
          <cell r="O4">
            <v>1</v>
          </cell>
          <cell r="P4">
            <v>0</v>
          </cell>
          <cell r="Q4">
            <v>37</v>
          </cell>
        </row>
        <row r="5">
          <cell r="B5">
            <v>2</v>
          </cell>
          <cell r="C5">
            <v>615</v>
          </cell>
          <cell r="D5">
            <v>16</v>
          </cell>
          <cell r="E5">
            <v>6</v>
          </cell>
          <cell r="F5">
            <v>6</v>
          </cell>
          <cell r="G5">
            <v>78</v>
          </cell>
          <cell r="H5">
            <v>5</v>
          </cell>
          <cell r="I5">
            <v>0</v>
          </cell>
          <cell r="J5">
            <v>3</v>
          </cell>
          <cell r="K5">
            <v>22</v>
          </cell>
          <cell r="L5">
            <v>168</v>
          </cell>
          <cell r="M5">
            <v>0</v>
          </cell>
          <cell r="O5">
            <v>42</v>
          </cell>
          <cell r="Q5">
            <v>0</v>
          </cell>
        </row>
        <row r="6">
          <cell r="B6">
            <v>0</v>
          </cell>
          <cell r="C6">
            <v>276</v>
          </cell>
          <cell r="D6">
            <v>4</v>
          </cell>
          <cell r="E6">
            <v>0</v>
          </cell>
          <cell r="F6">
            <v>0</v>
          </cell>
          <cell r="G6">
            <v>11</v>
          </cell>
          <cell r="H6">
            <v>1</v>
          </cell>
          <cell r="I6">
            <v>0</v>
          </cell>
          <cell r="J6">
            <v>0</v>
          </cell>
          <cell r="K6">
            <v>13</v>
          </cell>
          <cell r="L6">
            <v>31</v>
          </cell>
          <cell r="M6">
            <v>0</v>
          </cell>
          <cell r="O6">
            <v>0</v>
          </cell>
          <cell r="Q6">
            <v>0</v>
          </cell>
        </row>
      </sheetData>
      <sheetData sheetId="5">
        <row r="4">
          <cell r="B4">
            <v>0</v>
          </cell>
          <cell r="C4">
            <v>6</v>
          </cell>
          <cell r="D4">
            <v>0</v>
          </cell>
          <cell r="E4">
            <v>0</v>
          </cell>
          <cell r="F4">
            <v>0</v>
          </cell>
          <cell r="G4">
            <v>0</v>
          </cell>
          <cell r="H4">
            <v>0</v>
          </cell>
          <cell r="I4">
            <v>0</v>
          </cell>
          <cell r="J4">
            <v>1</v>
          </cell>
          <cell r="K4">
            <v>1</v>
          </cell>
          <cell r="L4">
            <v>1</v>
          </cell>
          <cell r="M4">
            <v>0</v>
          </cell>
          <cell r="O4">
            <v>0</v>
          </cell>
          <cell r="P4">
            <v>0</v>
          </cell>
          <cell r="Q4">
            <v>3</v>
          </cell>
        </row>
        <row r="5">
          <cell r="B5">
            <v>1</v>
          </cell>
          <cell r="C5">
            <v>49</v>
          </cell>
          <cell r="D5">
            <v>0</v>
          </cell>
          <cell r="E5">
            <v>0</v>
          </cell>
          <cell r="F5">
            <v>2</v>
          </cell>
          <cell r="G5">
            <v>8</v>
          </cell>
          <cell r="H5">
            <v>0</v>
          </cell>
          <cell r="I5">
            <v>0</v>
          </cell>
          <cell r="J5">
            <v>1</v>
          </cell>
          <cell r="K5">
            <v>1</v>
          </cell>
          <cell r="L5">
            <v>14</v>
          </cell>
          <cell r="M5">
            <v>0</v>
          </cell>
          <cell r="O5">
            <v>10</v>
          </cell>
          <cell r="P5">
            <v>0</v>
          </cell>
          <cell r="Q5">
            <v>0</v>
          </cell>
        </row>
        <row r="6">
          <cell r="B6">
            <v>0</v>
          </cell>
          <cell r="C6">
            <v>25</v>
          </cell>
          <cell r="D6">
            <v>1</v>
          </cell>
          <cell r="E6">
            <v>0</v>
          </cell>
          <cell r="F6">
            <v>0</v>
          </cell>
          <cell r="G6">
            <v>2</v>
          </cell>
          <cell r="H6">
            <v>0</v>
          </cell>
          <cell r="I6">
            <v>0</v>
          </cell>
          <cell r="J6">
            <v>0</v>
          </cell>
          <cell r="K6">
            <v>3</v>
          </cell>
          <cell r="L6">
            <v>3</v>
          </cell>
          <cell r="M6">
            <v>0</v>
          </cell>
          <cell r="O6">
            <v>0</v>
          </cell>
          <cell r="P6">
            <v>0</v>
          </cell>
          <cell r="Q6">
            <v>0</v>
          </cell>
        </row>
      </sheetData>
      <sheetData sheetId="6">
        <row r="4">
          <cell r="B4">
            <v>0</v>
          </cell>
          <cell r="C4">
            <v>102</v>
          </cell>
          <cell r="D4">
            <v>1</v>
          </cell>
          <cell r="E4">
            <v>0</v>
          </cell>
          <cell r="F4">
            <v>1</v>
          </cell>
          <cell r="G4">
            <v>1</v>
          </cell>
          <cell r="H4">
            <v>5</v>
          </cell>
          <cell r="I4">
            <v>0</v>
          </cell>
          <cell r="J4">
            <v>0</v>
          </cell>
          <cell r="K4">
            <v>7</v>
          </cell>
          <cell r="L4">
            <v>40</v>
          </cell>
          <cell r="M4">
            <v>0</v>
          </cell>
          <cell r="O4">
            <v>0</v>
          </cell>
          <cell r="P4">
            <v>0</v>
          </cell>
          <cell r="Q4">
            <v>33</v>
          </cell>
        </row>
        <row r="5">
          <cell r="B5">
            <v>13</v>
          </cell>
          <cell r="C5">
            <v>540</v>
          </cell>
          <cell r="D5">
            <v>8</v>
          </cell>
          <cell r="E5">
            <v>5</v>
          </cell>
          <cell r="F5">
            <v>5</v>
          </cell>
          <cell r="G5">
            <v>72</v>
          </cell>
          <cell r="H5">
            <v>9</v>
          </cell>
          <cell r="I5">
            <v>0</v>
          </cell>
          <cell r="J5">
            <v>4</v>
          </cell>
          <cell r="K5">
            <v>10</v>
          </cell>
          <cell r="L5">
            <v>165</v>
          </cell>
          <cell r="M5">
            <v>0</v>
          </cell>
          <cell r="O5">
            <v>49</v>
          </cell>
          <cell r="Q5">
            <v>1</v>
          </cell>
        </row>
        <row r="6">
          <cell r="B6">
            <v>1</v>
          </cell>
          <cell r="C6">
            <v>255</v>
          </cell>
          <cell r="D6">
            <v>3</v>
          </cell>
          <cell r="E6">
            <v>0</v>
          </cell>
          <cell r="F6">
            <v>1</v>
          </cell>
          <cell r="G6">
            <v>10</v>
          </cell>
          <cell r="H6">
            <v>0</v>
          </cell>
          <cell r="I6">
            <v>0</v>
          </cell>
          <cell r="J6">
            <v>0</v>
          </cell>
          <cell r="K6">
            <v>17</v>
          </cell>
          <cell r="L6">
            <v>23</v>
          </cell>
          <cell r="M6">
            <v>0</v>
          </cell>
          <cell r="O6">
            <v>1</v>
          </cell>
          <cell r="Q6">
            <v>2</v>
          </cell>
        </row>
      </sheetData>
      <sheetData sheetId="7">
        <row r="4">
          <cell r="B4">
            <v>0</v>
          </cell>
          <cell r="C4">
            <v>6</v>
          </cell>
          <cell r="D4">
            <v>0</v>
          </cell>
          <cell r="E4">
            <v>0</v>
          </cell>
          <cell r="F4">
            <v>0</v>
          </cell>
          <cell r="G4">
            <v>0</v>
          </cell>
          <cell r="H4">
            <v>0</v>
          </cell>
          <cell r="I4">
            <v>0</v>
          </cell>
          <cell r="J4">
            <v>0</v>
          </cell>
          <cell r="K4">
            <v>1</v>
          </cell>
          <cell r="L4">
            <v>2</v>
          </cell>
          <cell r="M4">
            <v>0</v>
          </cell>
          <cell r="O4">
            <v>0</v>
          </cell>
          <cell r="P4">
            <v>0</v>
          </cell>
          <cell r="Q4">
            <v>1</v>
          </cell>
        </row>
        <row r="5">
          <cell r="B5">
            <v>1</v>
          </cell>
          <cell r="C5">
            <v>39</v>
          </cell>
          <cell r="D5">
            <v>0</v>
          </cell>
          <cell r="E5">
            <v>0</v>
          </cell>
          <cell r="F5">
            <v>0</v>
          </cell>
          <cell r="G5">
            <v>8</v>
          </cell>
          <cell r="H5">
            <v>1</v>
          </cell>
          <cell r="I5">
            <v>0</v>
          </cell>
          <cell r="J5">
            <v>0</v>
          </cell>
          <cell r="K5">
            <v>1</v>
          </cell>
          <cell r="L5">
            <v>13</v>
          </cell>
          <cell r="M5">
            <v>0</v>
          </cell>
          <cell r="O5">
            <v>11</v>
          </cell>
          <cell r="P5">
            <v>0</v>
          </cell>
          <cell r="Q5">
            <v>0</v>
          </cell>
        </row>
        <row r="6">
          <cell r="B6">
            <v>0</v>
          </cell>
          <cell r="C6">
            <v>17</v>
          </cell>
          <cell r="D6">
            <v>0</v>
          </cell>
          <cell r="E6">
            <v>0</v>
          </cell>
          <cell r="F6">
            <v>0</v>
          </cell>
          <cell r="G6">
            <v>0</v>
          </cell>
          <cell r="H6">
            <v>0</v>
          </cell>
          <cell r="I6">
            <v>0</v>
          </cell>
          <cell r="J6">
            <v>0</v>
          </cell>
          <cell r="K6">
            <v>1</v>
          </cell>
          <cell r="L6">
            <v>2</v>
          </cell>
          <cell r="M6">
            <v>0</v>
          </cell>
          <cell r="O6">
            <v>1</v>
          </cell>
          <cell r="P6">
            <v>0</v>
          </cell>
          <cell r="Q6">
            <v>0</v>
          </cell>
        </row>
      </sheetData>
      <sheetData sheetId="8">
        <row r="4">
          <cell r="B4">
            <v>0</v>
          </cell>
          <cell r="C4">
            <v>95</v>
          </cell>
          <cell r="D4">
            <v>2</v>
          </cell>
          <cell r="E4">
            <v>0</v>
          </cell>
          <cell r="F4">
            <v>0</v>
          </cell>
          <cell r="G4">
            <v>7</v>
          </cell>
          <cell r="H4">
            <v>1</v>
          </cell>
          <cell r="I4">
            <v>0</v>
          </cell>
          <cell r="J4">
            <v>0</v>
          </cell>
          <cell r="K4">
            <v>7</v>
          </cell>
          <cell r="L4">
            <v>24</v>
          </cell>
          <cell r="M4">
            <v>0</v>
          </cell>
          <cell r="O4">
            <v>0</v>
          </cell>
          <cell r="P4">
            <v>1</v>
          </cell>
          <cell r="Q4">
            <v>33</v>
          </cell>
        </row>
        <row r="5">
          <cell r="B5">
            <v>0</v>
          </cell>
          <cell r="C5">
            <v>606</v>
          </cell>
          <cell r="D5">
            <v>8</v>
          </cell>
          <cell r="E5">
            <v>7</v>
          </cell>
          <cell r="F5">
            <v>8</v>
          </cell>
          <cell r="G5">
            <v>88</v>
          </cell>
          <cell r="H5">
            <v>11</v>
          </cell>
          <cell r="I5">
            <v>1</v>
          </cell>
          <cell r="J5">
            <v>6</v>
          </cell>
          <cell r="K5">
            <v>10</v>
          </cell>
          <cell r="L5">
            <v>157</v>
          </cell>
          <cell r="M5">
            <v>0</v>
          </cell>
          <cell r="O5">
            <v>53</v>
          </cell>
          <cell r="Q5">
            <v>0</v>
          </cell>
        </row>
        <row r="6">
          <cell r="B6">
            <v>1</v>
          </cell>
          <cell r="C6">
            <v>284</v>
          </cell>
          <cell r="D6">
            <v>3</v>
          </cell>
          <cell r="E6">
            <v>1</v>
          </cell>
          <cell r="F6">
            <v>1</v>
          </cell>
          <cell r="G6">
            <v>8</v>
          </cell>
          <cell r="H6">
            <v>2</v>
          </cell>
          <cell r="I6">
            <v>0</v>
          </cell>
          <cell r="J6">
            <v>0</v>
          </cell>
          <cell r="K6">
            <v>15</v>
          </cell>
          <cell r="L6">
            <v>38</v>
          </cell>
          <cell r="M6">
            <v>0</v>
          </cell>
          <cell r="O6">
            <v>1</v>
          </cell>
          <cell r="Q6">
            <v>3</v>
          </cell>
        </row>
      </sheetData>
      <sheetData sheetId="9">
        <row r="4">
          <cell r="B4">
            <v>0</v>
          </cell>
          <cell r="C4">
            <v>12</v>
          </cell>
          <cell r="D4">
            <v>0</v>
          </cell>
          <cell r="E4">
            <v>0</v>
          </cell>
          <cell r="F4">
            <v>0</v>
          </cell>
          <cell r="G4">
            <v>0</v>
          </cell>
          <cell r="H4">
            <v>2</v>
          </cell>
          <cell r="I4">
            <v>0</v>
          </cell>
          <cell r="J4">
            <v>0</v>
          </cell>
          <cell r="K4">
            <v>0</v>
          </cell>
          <cell r="L4">
            <v>2</v>
          </cell>
          <cell r="M4">
            <v>0</v>
          </cell>
          <cell r="O4">
            <v>0</v>
          </cell>
          <cell r="P4">
            <v>0</v>
          </cell>
          <cell r="Q4">
            <v>3</v>
          </cell>
        </row>
        <row r="5">
          <cell r="B5">
            <v>0</v>
          </cell>
          <cell r="C5">
            <v>47</v>
          </cell>
          <cell r="D5">
            <v>1</v>
          </cell>
          <cell r="E5">
            <v>0</v>
          </cell>
          <cell r="F5">
            <v>0</v>
          </cell>
          <cell r="G5">
            <v>14</v>
          </cell>
          <cell r="H5">
            <v>3</v>
          </cell>
          <cell r="I5">
            <v>0</v>
          </cell>
          <cell r="J5">
            <v>0</v>
          </cell>
          <cell r="K5">
            <v>1</v>
          </cell>
          <cell r="L5">
            <v>14</v>
          </cell>
          <cell r="M5">
            <v>0</v>
          </cell>
          <cell r="O5">
            <v>11</v>
          </cell>
          <cell r="P5">
            <v>0</v>
          </cell>
          <cell r="Q5">
            <v>0</v>
          </cell>
        </row>
        <row r="6">
          <cell r="B6">
            <v>0</v>
          </cell>
          <cell r="C6">
            <v>31</v>
          </cell>
          <cell r="D6">
            <v>0</v>
          </cell>
          <cell r="E6">
            <v>0</v>
          </cell>
          <cell r="F6">
            <v>0</v>
          </cell>
          <cell r="G6">
            <v>2</v>
          </cell>
          <cell r="H6">
            <v>0</v>
          </cell>
          <cell r="I6">
            <v>0</v>
          </cell>
          <cell r="J6">
            <v>0</v>
          </cell>
          <cell r="K6">
            <v>2</v>
          </cell>
          <cell r="L6">
            <v>2</v>
          </cell>
          <cell r="M6">
            <v>0</v>
          </cell>
          <cell r="O6">
            <v>0</v>
          </cell>
          <cell r="P6">
            <v>0</v>
          </cell>
          <cell r="Q6">
            <v>0</v>
          </cell>
        </row>
      </sheetData>
      <sheetData sheetId="10">
        <row r="4">
          <cell r="B4">
            <v>0</v>
          </cell>
          <cell r="C4">
            <v>97</v>
          </cell>
          <cell r="D4">
            <v>6</v>
          </cell>
          <cell r="E4">
            <v>0</v>
          </cell>
          <cell r="F4">
            <v>1</v>
          </cell>
          <cell r="G4">
            <v>4</v>
          </cell>
          <cell r="H4">
            <v>1</v>
          </cell>
          <cell r="I4">
            <v>0</v>
          </cell>
          <cell r="J4">
            <v>0</v>
          </cell>
          <cell r="K4">
            <v>12</v>
          </cell>
          <cell r="L4">
            <v>29</v>
          </cell>
          <cell r="M4">
            <v>0</v>
          </cell>
          <cell r="O4">
            <v>0</v>
          </cell>
          <cell r="P4">
            <v>0</v>
          </cell>
          <cell r="Q4">
            <v>47</v>
          </cell>
        </row>
        <row r="5">
          <cell r="B5">
            <v>4</v>
          </cell>
          <cell r="C5">
            <v>568</v>
          </cell>
          <cell r="D5">
            <v>13</v>
          </cell>
          <cell r="E5">
            <v>3</v>
          </cell>
          <cell r="F5">
            <v>9</v>
          </cell>
          <cell r="G5">
            <v>80</v>
          </cell>
          <cell r="H5">
            <v>10</v>
          </cell>
          <cell r="I5">
            <v>0</v>
          </cell>
          <cell r="J5">
            <v>4</v>
          </cell>
          <cell r="K5">
            <v>27</v>
          </cell>
          <cell r="L5">
            <v>177</v>
          </cell>
          <cell r="M5">
            <v>0</v>
          </cell>
          <cell r="O5">
            <v>39</v>
          </cell>
          <cell r="Q5">
            <v>0</v>
          </cell>
        </row>
        <row r="6">
          <cell r="B6">
            <v>0</v>
          </cell>
          <cell r="C6">
            <v>271</v>
          </cell>
          <cell r="D6">
            <v>8</v>
          </cell>
          <cell r="E6">
            <v>0</v>
          </cell>
          <cell r="F6">
            <v>0</v>
          </cell>
          <cell r="G6">
            <v>16</v>
          </cell>
          <cell r="H6">
            <v>1</v>
          </cell>
          <cell r="I6">
            <v>0</v>
          </cell>
          <cell r="J6">
            <v>0</v>
          </cell>
          <cell r="K6">
            <v>23</v>
          </cell>
          <cell r="L6">
            <v>23</v>
          </cell>
          <cell r="M6">
            <v>0</v>
          </cell>
          <cell r="O6">
            <v>2</v>
          </cell>
          <cell r="Q6">
            <v>0</v>
          </cell>
        </row>
      </sheetData>
      <sheetData sheetId="11">
        <row r="4">
          <cell r="B4">
            <v>0</v>
          </cell>
          <cell r="C4">
            <v>2</v>
          </cell>
          <cell r="D4">
            <v>0</v>
          </cell>
          <cell r="E4">
            <v>0</v>
          </cell>
          <cell r="F4">
            <v>0</v>
          </cell>
          <cell r="G4">
            <v>0</v>
          </cell>
          <cell r="H4">
            <v>8</v>
          </cell>
          <cell r="I4">
            <v>0</v>
          </cell>
          <cell r="J4">
            <v>1</v>
          </cell>
          <cell r="K4">
            <v>1</v>
          </cell>
          <cell r="L4">
            <v>8</v>
          </cell>
          <cell r="M4">
            <v>0</v>
          </cell>
          <cell r="O4">
            <v>0</v>
          </cell>
          <cell r="P4">
            <v>0</v>
          </cell>
          <cell r="Q4">
            <v>8</v>
          </cell>
        </row>
        <row r="5">
          <cell r="B5">
            <v>1</v>
          </cell>
          <cell r="C5">
            <v>34</v>
          </cell>
          <cell r="D5">
            <v>1</v>
          </cell>
          <cell r="E5">
            <v>1</v>
          </cell>
          <cell r="F5">
            <v>2</v>
          </cell>
          <cell r="G5">
            <v>5</v>
          </cell>
          <cell r="H5">
            <v>0</v>
          </cell>
          <cell r="I5">
            <v>0</v>
          </cell>
          <cell r="J5">
            <v>0</v>
          </cell>
          <cell r="K5">
            <v>1</v>
          </cell>
          <cell r="L5">
            <v>12</v>
          </cell>
          <cell r="M5">
            <v>0</v>
          </cell>
          <cell r="O5">
            <v>13</v>
          </cell>
          <cell r="P5">
            <v>0</v>
          </cell>
          <cell r="Q5">
            <v>0</v>
          </cell>
        </row>
        <row r="6">
          <cell r="B6">
            <v>0</v>
          </cell>
          <cell r="C6">
            <v>19</v>
          </cell>
          <cell r="D6">
            <v>0</v>
          </cell>
          <cell r="E6">
            <v>0</v>
          </cell>
          <cell r="F6">
            <v>0</v>
          </cell>
          <cell r="G6">
            <v>1</v>
          </cell>
          <cell r="H6">
            <v>0</v>
          </cell>
          <cell r="I6">
            <v>0</v>
          </cell>
          <cell r="J6">
            <v>0</v>
          </cell>
          <cell r="K6">
            <v>3</v>
          </cell>
          <cell r="L6">
            <v>0</v>
          </cell>
          <cell r="M6">
            <v>0</v>
          </cell>
          <cell r="O6">
            <v>0</v>
          </cell>
          <cell r="P6">
            <v>0</v>
          </cell>
          <cell r="Q6">
            <v>0</v>
          </cell>
        </row>
      </sheetData>
      <sheetData sheetId="12">
        <row r="4">
          <cell r="B4">
            <v>0</v>
          </cell>
          <cell r="C4">
            <v>96</v>
          </cell>
          <cell r="D4">
            <v>2</v>
          </cell>
          <cell r="E4">
            <v>0</v>
          </cell>
          <cell r="F4">
            <v>0</v>
          </cell>
          <cell r="G4">
            <v>3</v>
          </cell>
          <cell r="H4">
            <v>3</v>
          </cell>
          <cell r="I4">
            <v>1</v>
          </cell>
          <cell r="J4">
            <v>0</v>
          </cell>
          <cell r="K4">
            <v>9</v>
          </cell>
          <cell r="L4">
            <v>31</v>
          </cell>
          <cell r="M4">
            <v>0</v>
          </cell>
          <cell r="O4">
            <v>1</v>
          </cell>
          <cell r="P4">
            <v>1</v>
          </cell>
          <cell r="Q4">
            <v>48</v>
          </cell>
        </row>
        <row r="5">
          <cell r="B5">
            <v>1</v>
          </cell>
          <cell r="C5">
            <v>733</v>
          </cell>
          <cell r="D5">
            <v>14</v>
          </cell>
          <cell r="E5">
            <v>5</v>
          </cell>
          <cell r="F5">
            <v>25</v>
          </cell>
          <cell r="G5">
            <v>99</v>
          </cell>
          <cell r="H5">
            <v>9</v>
          </cell>
          <cell r="I5">
            <v>0</v>
          </cell>
          <cell r="J5">
            <v>5</v>
          </cell>
          <cell r="K5">
            <v>14</v>
          </cell>
          <cell r="L5">
            <v>205</v>
          </cell>
          <cell r="M5">
            <v>0</v>
          </cell>
          <cell r="O5">
            <v>65</v>
          </cell>
          <cell r="Q5">
            <v>0</v>
          </cell>
        </row>
        <row r="6">
          <cell r="B6">
            <v>0</v>
          </cell>
          <cell r="C6">
            <v>379</v>
          </cell>
          <cell r="D6">
            <v>4</v>
          </cell>
          <cell r="E6">
            <v>1</v>
          </cell>
          <cell r="F6">
            <v>2</v>
          </cell>
          <cell r="G6">
            <v>17</v>
          </cell>
          <cell r="H6">
            <v>3</v>
          </cell>
          <cell r="I6">
            <v>0</v>
          </cell>
          <cell r="J6">
            <v>0</v>
          </cell>
          <cell r="K6">
            <v>7</v>
          </cell>
          <cell r="L6">
            <v>33</v>
          </cell>
          <cell r="M6">
            <v>0</v>
          </cell>
          <cell r="O6">
            <v>0</v>
          </cell>
          <cell r="Q6">
            <v>0</v>
          </cell>
        </row>
      </sheetData>
      <sheetData sheetId="13">
        <row r="4">
          <cell r="B4">
            <v>0</v>
          </cell>
          <cell r="C4">
            <v>8</v>
          </cell>
          <cell r="D4">
            <v>0</v>
          </cell>
          <cell r="E4">
            <v>0</v>
          </cell>
          <cell r="F4">
            <v>0</v>
          </cell>
          <cell r="G4">
            <v>0</v>
          </cell>
          <cell r="H4">
            <v>3</v>
          </cell>
          <cell r="I4">
            <v>0</v>
          </cell>
          <cell r="J4">
            <v>3</v>
          </cell>
          <cell r="K4">
            <v>0</v>
          </cell>
          <cell r="L4">
            <v>2</v>
          </cell>
          <cell r="M4">
            <v>0</v>
          </cell>
          <cell r="O4">
            <v>0</v>
          </cell>
          <cell r="P4">
            <v>0</v>
          </cell>
          <cell r="Q4">
            <v>8</v>
          </cell>
        </row>
        <row r="5">
          <cell r="B5">
            <v>0</v>
          </cell>
          <cell r="C5">
            <v>54</v>
          </cell>
          <cell r="D5">
            <v>0</v>
          </cell>
          <cell r="E5">
            <v>0</v>
          </cell>
          <cell r="F5">
            <v>0</v>
          </cell>
          <cell r="G5">
            <v>7</v>
          </cell>
          <cell r="H5">
            <v>0</v>
          </cell>
          <cell r="I5">
            <v>0</v>
          </cell>
          <cell r="J5">
            <v>0</v>
          </cell>
          <cell r="K5">
            <v>0</v>
          </cell>
          <cell r="L5">
            <v>21</v>
          </cell>
          <cell r="M5">
            <v>0</v>
          </cell>
          <cell r="O5">
            <v>7</v>
          </cell>
          <cell r="P5">
            <v>0</v>
          </cell>
          <cell r="Q5">
            <v>0</v>
          </cell>
        </row>
        <row r="6">
          <cell r="B6">
            <v>1</v>
          </cell>
          <cell r="C6">
            <v>33</v>
          </cell>
          <cell r="D6">
            <v>0</v>
          </cell>
          <cell r="E6">
            <v>1</v>
          </cell>
          <cell r="F6">
            <v>0</v>
          </cell>
          <cell r="G6">
            <v>1</v>
          </cell>
          <cell r="H6">
            <v>0</v>
          </cell>
          <cell r="I6">
            <v>0</v>
          </cell>
          <cell r="J6">
            <v>0</v>
          </cell>
          <cell r="K6">
            <v>4</v>
          </cell>
          <cell r="L6">
            <v>0</v>
          </cell>
          <cell r="M6">
            <v>0</v>
          </cell>
          <cell r="O6">
            <v>0</v>
          </cell>
          <cell r="P6">
            <v>0</v>
          </cell>
          <cell r="Q6">
            <v>0</v>
          </cell>
        </row>
      </sheetData>
      <sheetData sheetId="14">
        <row r="4">
          <cell r="B4">
            <v>0</v>
          </cell>
          <cell r="C4">
            <v>106</v>
          </cell>
          <cell r="D4">
            <v>3</v>
          </cell>
          <cell r="E4">
            <v>0</v>
          </cell>
          <cell r="F4">
            <v>1</v>
          </cell>
          <cell r="G4">
            <v>1</v>
          </cell>
          <cell r="H4">
            <v>0</v>
          </cell>
          <cell r="I4">
            <v>0</v>
          </cell>
          <cell r="J4">
            <v>0</v>
          </cell>
          <cell r="K4">
            <v>9</v>
          </cell>
          <cell r="L4">
            <v>39</v>
          </cell>
          <cell r="M4">
            <v>0</v>
          </cell>
          <cell r="O4">
            <v>0</v>
          </cell>
          <cell r="P4">
            <v>0</v>
          </cell>
          <cell r="Q4">
            <v>45</v>
          </cell>
        </row>
        <row r="5">
          <cell r="B5">
            <v>5</v>
          </cell>
          <cell r="C5">
            <v>717</v>
          </cell>
          <cell r="D5">
            <v>12</v>
          </cell>
          <cell r="E5">
            <v>7</v>
          </cell>
          <cell r="F5">
            <v>8</v>
          </cell>
          <cell r="G5">
            <v>94</v>
          </cell>
          <cell r="H5">
            <v>9</v>
          </cell>
          <cell r="I5">
            <v>0</v>
          </cell>
          <cell r="J5">
            <v>5</v>
          </cell>
          <cell r="K5">
            <v>9</v>
          </cell>
          <cell r="L5">
            <v>203</v>
          </cell>
          <cell r="M5">
            <v>0</v>
          </cell>
          <cell r="O5">
            <v>50</v>
          </cell>
          <cell r="Q5">
            <v>0</v>
          </cell>
        </row>
        <row r="6">
          <cell r="B6">
            <v>1</v>
          </cell>
          <cell r="C6">
            <v>335</v>
          </cell>
          <cell r="D6">
            <v>6</v>
          </cell>
          <cell r="E6">
            <v>1</v>
          </cell>
          <cell r="F6">
            <v>1</v>
          </cell>
          <cell r="G6">
            <v>16</v>
          </cell>
          <cell r="H6">
            <v>2</v>
          </cell>
          <cell r="I6">
            <v>0</v>
          </cell>
          <cell r="J6">
            <v>0</v>
          </cell>
          <cell r="K6">
            <v>2</v>
          </cell>
          <cell r="L6">
            <v>38</v>
          </cell>
          <cell r="M6">
            <v>0</v>
          </cell>
          <cell r="O6">
            <v>0</v>
          </cell>
          <cell r="Q6">
            <v>0</v>
          </cell>
        </row>
      </sheetData>
      <sheetData sheetId="15">
        <row r="4">
          <cell r="B4">
            <v>0</v>
          </cell>
          <cell r="C4">
            <v>9</v>
          </cell>
          <cell r="D4">
            <v>0</v>
          </cell>
          <cell r="E4">
            <v>0</v>
          </cell>
          <cell r="F4">
            <v>0</v>
          </cell>
          <cell r="G4">
            <v>1</v>
          </cell>
          <cell r="H4">
            <v>3</v>
          </cell>
          <cell r="I4">
            <v>1</v>
          </cell>
          <cell r="J4">
            <v>12</v>
          </cell>
          <cell r="K4">
            <v>0</v>
          </cell>
          <cell r="L4">
            <v>6</v>
          </cell>
          <cell r="M4">
            <v>0</v>
          </cell>
          <cell r="O4">
            <v>0</v>
          </cell>
          <cell r="P4">
            <v>0</v>
          </cell>
          <cell r="Q4">
            <v>3</v>
          </cell>
        </row>
        <row r="5">
          <cell r="B5">
            <v>0</v>
          </cell>
          <cell r="C5">
            <v>66</v>
          </cell>
          <cell r="D5">
            <v>1</v>
          </cell>
          <cell r="E5">
            <v>0</v>
          </cell>
          <cell r="F5">
            <v>0</v>
          </cell>
          <cell r="G5">
            <v>12</v>
          </cell>
          <cell r="H5">
            <v>2</v>
          </cell>
          <cell r="I5">
            <v>0</v>
          </cell>
          <cell r="J5">
            <v>2</v>
          </cell>
          <cell r="K5">
            <v>0</v>
          </cell>
          <cell r="L5">
            <v>17</v>
          </cell>
          <cell r="M5">
            <v>0</v>
          </cell>
          <cell r="O5">
            <v>14</v>
          </cell>
          <cell r="P5">
            <v>0</v>
          </cell>
          <cell r="Q5">
            <v>0</v>
          </cell>
        </row>
        <row r="6">
          <cell r="B6">
            <v>0</v>
          </cell>
          <cell r="C6">
            <v>37</v>
          </cell>
          <cell r="D6">
            <v>0</v>
          </cell>
          <cell r="E6">
            <v>0</v>
          </cell>
          <cell r="F6">
            <v>0</v>
          </cell>
          <cell r="G6">
            <v>1</v>
          </cell>
          <cell r="H6">
            <v>0</v>
          </cell>
          <cell r="I6">
            <v>0</v>
          </cell>
          <cell r="J6">
            <v>0</v>
          </cell>
          <cell r="K6">
            <v>0</v>
          </cell>
          <cell r="L6">
            <v>3</v>
          </cell>
          <cell r="M6">
            <v>0</v>
          </cell>
          <cell r="O6">
            <v>0</v>
          </cell>
          <cell r="P6">
            <v>0</v>
          </cell>
          <cell r="Q6">
            <v>0</v>
          </cell>
        </row>
      </sheetData>
      <sheetData sheetId="16">
        <row r="4">
          <cell r="B4">
            <v>0</v>
          </cell>
          <cell r="C4">
            <v>80</v>
          </cell>
          <cell r="D4">
            <v>2</v>
          </cell>
          <cell r="E4">
            <v>1</v>
          </cell>
          <cell r="F4">
            <v>2</v>
          </cell>
          <cell r="G4">
            <v>2</v>
          </cell>
          <cell r="H4">
            <v>14</v>
          </cell>
          <cell r="I4">
            <v>0</v>
          </cell>
          <cell r="J4">
            <v>2</v>
          </cell>
          <cell r="K4">
            <v>6</v>
          </cell>
          <cell r="L4">
            <v>48</v>
          </cell>
          <cell r="M4">
            <v>0</v>
          </cell>
          <cell r="O4">
            <v>0</v>
          </cell>
          <cell r="P4">
            <v>0</v>
          </cell>
          <cell r="Q4">
            <v>47</v>
          </cell>
        </row>
        <row r="5">
          <cell r="B5">
            <v>2</v>
          </cell>
          <cell r="C5">
            <v>760</v>
          </cell>
          <cell r="D5">
            <v>12</v>
          </cell>
          <cell r="E5">
            <v>4</v>
          </cell>
          <cell r="F5">
            <v>10</v>
          </cell>
          <cell r="G5">
            <v>93</v>
          </cell>
          <cell r="H5">
            <v>19</v>
          </cell>
          <cell r="I5">
            <v>0</v>
          </cell>
          <cell r="J5">
            <v>1</v>
          </cell>
          <cell r="K5">
            <v>5</v>
          </cell>
          <cell r="L5">
            <v>253</v>
          </cell>
          <cell r="M5">
            <v>0</v>
          </cell>
          <cell r="O5">
            <v>39</v>
          </cell>
          <cell r="Q5">
            <v>0</v>
          </cell>
        </row>
        <row r="6">
          <cell r="B6">
            <v>0</v>
          </cell>
          <cell r="C6">
            <v>288</v>
          </cell>
          <cell r="D6">
            <v>3</v>
          </cell>
          <cell r="E6">
            <v>1</v>
          </cell>
          <cell r="F6">
            <v>2</v>
          </cell>
          <cell r="G6">
            <v>15</v>
          </cell>
          <cell r="H6">
            <v>1</v>
          </cell>
          <cell r="I6">
            <v>0</v>
          </cell>
          <cell r="J6">
            <v>1</v>
          </cell>
          <cell r="K6">
            <v>18</v>
          </cell>
          <cell r="L6">
            <v>30</v>
          </cell>
          <cell r="M6">
            <v>0</v>
          </cell>
          <cell r="O6">
            <v>0</v>
          </cell>
          <cell r="Q6">
            <v>0</v>
          </cell>
        </row>
      </sheetData>
      <sheetData sheetId="17">
        <row r="4">
          <cell r="B4">
            <v>0</v>
          </cell>
          <cell r="C4">
            <v>9</v>
          </cell>
          <cell r="D4">
            <v>1</v>
          </cell>
          <cell r="E4">
            <v>0</v>
          </cell>
          <cell r="F4">
            <v>0</v>
          </cell>
          <cell r="G4">
            <v>0</v>
          </cell>
          <cell r="H4">
            <v>0</v>
          </cell>
          <cell r="I4">
            <v>0</v>
          </cell>
          <cell r="J4">
            <v>1</v>
          </cell>
          <cell r="K4">
            <v>0</v>
          </cell>
          <cell r="L4">
            <v>1</v>
          </cell>
          <cell r="M4">
            <v>0</v>
          </cell>
          <cell r="O4">
            <v>0</v>
          </cell>
          <cell r="P4">
            <v>0</v>
          </cell>
          <cell r="Q4">
            <v>4</v>
          </cell>
        </row>
        <row r="5">
          <cell r="B5">
            <v>0</v>
          </cell>
          <cell r="C5">
            <v>66</v>
          </cell>
          <cell r="D5">
            <v>0</v>
          </cell>
          <cell r="E5">
            <v>2</v>
          </cell>
          <cell r="F5">
            <v>0</v>
          </cell>
          <cell r="G5">
            <v>7</v>
          </cell>
          <cell r="H5">
            <v>0</v>
          </cell>
          <cell r="I5">
            <v>0</v>
          </cell>
          <cell r="J5">
            <v>1</v>
          </cell>
          <cell r="K5">
            <v>1</v>
          </cell>
          <cell r="L5">
            <v>9</v>
          </cell>
          <cell r="M5">
            <v>0</v>
          </cell>
          <cell r="O5">
            <v>12</v>
          </cell>
          <cell r="P5">
            <v>0</v>
          </cell>
          <cell r="Q5">
            <v>0</v>
          </cell>
        </row>
        <row r="6">
          <cell r="B6">
            <v>0</v>
          </cell>
          <cell r="C6">
            <v>30</v>
          </cell>
          <cell r="D6">
            <v>0</v>
          </cell>
          <cell r="E6">
            <v>0</v>
          </cell>
          <cell r="F6">
            <v>0</v>
          </cell>
          <cell r="G6">
            <v>2</v>
          </cell>
          <cell r="H6">
            <v>0</v>
          </cell>
          <cell r="I6">
            <v>0</v>
          </cell>
          <cell r="J6">
            <v>0</v>
          </cell>
          <cell r="K6">
            <v>1</v>
          </cell>
          <cell r="L6">
            <v>1</v>
          </cell>
          <cell r="M6">
            <v>0</v>
          </cell>
          <cell r="O6">
            <v>0</v>
          </cell>
          <cell r="P6">
            <v>0</v>
          </cell>
          <cell r="Q6">
            <v>0</v>
          </cell>
        </row>
      </sheetData>
      <sheetData sheetId="18">
        <row r="4">
          <cell r="B4">
            <v>1</v>
          </cell>
          <cell r="C4">
            <v>103</v>
          </cell>
          <cell r="D4">
            <v>2</v>
          </cell>
          <cell r="E4">
            <v>0</v>
          </cell>
          <cell r="F4">
            <v>2</v>
          </cell>
          <cell r="G4">
            <v>3</v>
          </cell>
          <cell r="H4">
            <v>1</v>
          </cell>
          <cell r="I4">
            <v>0</v>
          </cell>
          <cell r="J4">
            <v>2</v>
          </cell>
          <cell r="K4">
            <v>4</v>
          </cell>
          <cell r="L4">
            <v>32</v>
          </cell>
          <cell r="M4">
            <v>0</v>
          </cell>
          <cell r="O4">
            <v>0</v>
          </cell>
          <cell r="P4">
            <v>0</v>
          </cell>
          <cell r="Q4">
            <v>37</v>
          </cell>
        </row>
        <row r="5">
          <cell r="B5">
            <v>5</v>
          </cell>
          <cell r="C5">
            <v>632</v>
          </cell>
          <cell r="D5">
            <v>21</v>
          </cell>
          <cell r="E5">
            <v>6</v>
          </cell>
          <cell r="F5">
            <v>10</v>
          </cell>
          <cell r="G5">
            <v>75</v>
          </cell>
          <cell r="H5">
            <v>15</v>
          </cell>
          <cell r="I5">
            <v>0</v>
          </cell>
          <cell r="J5">
            <v>3</v>
          </cell>
          <cell r="K5">
            <v>4</v>
          </cell>
          <cell r="L5">
            <v>189</v>
          </cell>
          <cell r="M5">
            <v>0</v>
          </cell>
          <cell r="O5">
            <v>49</v>
          </cell>
          <cell r="P5">
            <v>0</v>
          </cell>
          <cell r="Q5">
            <v>0</v>
          </cell>
        </row>
        <row r="6">
          <cell r="B6">
            <v>0</v>
          </cell>
          <cell r="C6">
            <v>295</v>
          </cell>
          <cell r="D6">
            <v>5</v>
          </cell>
          <cell r="E6">
            <v>0</v>
          </cell>
          <cell r="F6">
            <v>0</v>
          </cell>
          <cell r="G6">
            <v>13</v>
          </cell>
          <cell r="H6">
            <v>1</v>
          </cell>
          <cell r="I6">
            <v>1</v>
          </cell>
          <cell r="J6">
            <v>1</v>
          </cell>
          <cell r="K6">
            <v>14</v>
          </cell>
          <cell r="L6">
            <v>40</v>
          </cell>
          <cell r="M6">
            <v>0</v>
          </cell>
          <cell r="O6">
            <v>0</v>
          </cell>
          <cell r="P6">
            <v>0</v>
          </cell>
          <cell r="Q6">
            <v>5</v>
          </cell>
        </row>
      </sheetData>
      <sheetData sheetId="19">
        <row r="4">
          <cell r="B4">
            <v>0</v>
          </cell>
          <cell r="C4">
            <v>6</v>
          </cell>
          <cell r="D4">
            <v>0</v>
          </cell>
          <cell r="E4">
            <v>0</v>
          </cell>
          <cell r="F4">
            <v>0</v>
          </cell>
          <cell r="G4">
            <v>0</v>
          </cell>
          <cell r="H4">
            <v>2</v>
          </cell>
          <cell r="I4">
            <v>0</v>
          </cell>
          <cell r="J4">
            <v>0</v>
          </cell>
          <cell r="K4">
            <v>1</v>
          </cell>
          <cell r="L4">
            <v>3</v>
          </cell>
          <cell r="M4">
            <v>0</v>
          </cell>
          <cell r="O4">
            <v>0</v>
          </cell>
          <cell r="P4">
            <v>0</v>
          </cell>
          <cell r="Q4">
            <v>1</v>
          </cell>
        </row>
        <row r="5">
          <cell r="B5">
            <v>0</v>
          </cell>
          <cell r="C5">
            <v>72</v>
          </cell>
          <cell r="D5">
            <v>1</v>
          </cell>
          <cell r="E5">
            <v>2</v>
          </cell>
          <cell r="F5">
            <v>2</v>
          </cell>
          <cell r="G5">
            <v>10</v>
          </cell>
          <cell r="H5">
            <v>0</v>
          </cell>
          <cell r="I5">
            <v>0</v>
          </cell>
          <cell r="J5">
            <v>0</v>
          </cell>
          <cell r="K5">
            <v>1</v>
          </cell>
          <cell r="L5">
            <v>27</v>
          </cell>
          <cell r="M5">
            <v>0</v>
          </cell>
          <cell r="O5">
            <v>12</v>
          </cell>
          <cell r="P5">
            <v>0</v>
          </cell>
          <cell r="Q5">
            <v>0</v>
          </cell>
        </row>
        <row r="6">
          <cell r="B6">
            <v>0</v>
          </cell>
          <cell r="C6">
            <v>29</v>
          </cell>
          <cell r="D6">
            <v>0</v>
          </cell>
          <cell r="E6">
            <v>0</v>
          </cell>
          <cell r="F6">
            <v>0</v>
          </cell>
          <cell r="G6">
            <v>2</v>
          </cell>
          <cell r="H6">
            <v>0</v>
          </cell>
          <cell r="I6">
            <v>0</v>
          </cell>
          <cell r="J6">
            <v>0</v>
          </cell>
          <cell r="K6">
            <v>1</v>
          </cell>
          <cell r="L6">
            <v>3</v>
          </cell>
          <cell r="M6">
            <v>0</v>
          </cell>
          <cell r="O6">
            <v>0</v>
          </cell>
          <cell r="P6">
            <v>0</v>
          </cell>
          <cell r="Q6">
            <v>0</v>
          </cell>
        </row>
      </sheetData>
      <sheetData sheetId="20">
        <row r="4">
          <cell r="B4">
            <v>0</v>
          </cell>
          <cell r="C4">
            <v>81</v>
          </cell>
          <cell r="D4">
            <v>4</v>
          </cell>
          <cell r="E4">
            <v>1</v>
          </cell>
          <cell r="F4">
            <v>2</v>
          </cell>
          <cell r="G4">
            <v>2</v>
          </cell>
          <cell r="H4">
            <v>2</v>
          </cell>
          <cell r="I4">
            <v>0</v>
          </cell>
          <cell r="J4">
            <v>0</v>
          </cell>
          <cell r="K4">
            <v>9</v>
          </cell>
          <cell r="L4">
            <v>24</v>
          </cell>
          <cell r="M4">
            <v>0</v>
          </cell>
          <cell r="O4">
            <v>0</v>
          </cell>
          <cell r="P4">
            <v>0</v>
          </cell>
          <cell r="Q4">
            <v>43</v>
          </cell>
        </row>
        <row r="5">
          <cell r="B5">
            <v>4</v>
          </cell>
          <cell r="C5">
            <v>535</v>
          </cell>
          <cell r="D5">
            <v>13</v>
          </cell>
          <cell r="E5">
            <v>3</v>
          </cell>
          <cell r="F5">
            <v>10</v>
          </cell>
          <cell r="G5">
            <v>55</v>
          </cell>
          <cell r="H5">
            <v>18</v>
          </cell>
          <cell r="I5">
            <v>0</v>
          </cell>
          <cell r="J5">
            <v>3</v>
          </cell>
          <cell r="K5">
            <v>19</v>
          </cell>
          <cell r="L5">
            <v>161</v>
          </cell>
          <cell r="M5">
            <v>0</v>
          </cell>
          <cell r="O5">
            <v>38</v>
          </cell>
          <cell r="P5">
            <v>0</v>
          </cell>
          <cell r="Q5">
            <v>2</v>
          </cell>
        </row>
        <row r="6">
          <cell r="B6">
            <v>0</v>
          </cell>
          <cell r="C6">
            <v>305</v>
          </cell>
          <cell r="D6">
            <v>6</v>
          </cell>
          <cell r="E6">
            <v>0</v>
          </cell>
          <cell r="F6">
            <v>4</v>
          </cell>
          <cell r="G6">
            <v>9</v>
          </cell>
          <cell r="H6">
            <v>0</v>
          </cell>
          <cell r="I6">
            <v>0</v>
          </cell>
          <cell r="J6">
            <v>1</v>
          </cell>
          <cell r="K6">
            <v>27</v>
          </cell>
          <cell r="L6">
            <v>31</v>
          </cell>
          <cell r="M6">
            <v>0</v>
          </cell>
          <cell r="O6">
            <v>0</v>
          </cell>
          <cell r="P6">
            <v>0</v>
          </cell>
          <cell r="Q6">
            <v>1</v>
          </cell>
        </row>
      </sheetData>
      <sheetData sheetId="21">
        <row r="4">
          <cell r="B4">
            <v>0</v>
          </cell>
          <cell r="C4">
            <v>5</v>
          </cell>
          <cell r="D4">
            <v>0</v>
          </cell>
          <cell r="E4">
            <v>0</v>
          </cell>
          <cell r="F4">
            <v>0</v>
          </cell>
          <cell r="G4">
            <v>0</v>
          </cell>
          <cell r="H4">
            <v>1</v>
          </cell>
          <cell r="I4">
            <v>0</v>
          </cell>
          <cell r="J4">
            <v>0</v>
          </cell>
          <cell r="K4">
            <v>0</v>
          </cell>
          <cell r="L4">
            <v>1</v>
          </cell>
          <cell r="M4">
            <v>0</v>
          </cell>
          <cell r="O4">
            <v>0</v>
          </cell>
          <cell r="P4">
            <v>0</v>
          </cell>
          <cell r="Q4">
            <v>6</v>
          </cell>
        </row>
        <row r="5">
          <cell r="B5">
            <v>0</v>
          </cell>
          <cell r="C5">
            <v>58</v>
          </cell>
          <cell r="D5">
            <v>1</v>
          </cell>
          <cell r="E5">
            <v>1</v>
          </cell>
          <cell r="F5">
            <v>2</v>
          </cell>
          <cell r="G5">
            <v>10</v>
          </cell>
          <cell r="H5">
            <v>1</v>
          </cell>
          <cell r="I5">
            <v>0</v>
          </cell>
          <cell r="J5">
            <v>0</v>
          </cell>
          <cell r="K5">
            <v>1</v>
          </cell>
          <cell r="L5">
            <v>30</v>
          </cell>
          <cell r="M5">
            <v>0</v>
          </cell>
          <cell r="O5">
            <v>5</v>
          </cell>
          <cell r="P5">
            <v>0</v>
          </cell>
          <cell r="Q5">
            <v>0</v>
          </cell>
        </row>
        <row r="6">
          <cell r="B6">
            <v>0</v>
          </cell>
          <cell r="C6">
            <v>30</v>
          </cell>
          <cell r="D6">
            <v>0</v>
          </cell>
          <cell r="E6">
            <v>0</v>
          </cell>
          <cell r="F6">
            <v>0</v>
          </cell>
          <cell r="G6">
            <v>2</v>
          </cell>
          <cell r="H6">
            <v>0</v>
          </cell>
          <cell r="I6">
            <v>0</v>
          </cell>
          <cell r="J6">
            <v>0</v>
          </cell>
          <cell r="K6">
            <v>7</v>
          </cell>
          <cell r="L6">
            <v>4</v>
          </cell>
          <cell r="M6">
            <v>0</v>
          </cell>
          <cell r="O6">
            <v>0</v>
          </cell>
          <cell r="P6">
            <v>0</v>
          </cell>
          <cell r="Q6">
            <v>0</v>
          </cell>
        </row>
      </sheetData>
      <sheetData sheetId="22">
        <row r="4">
          <cell r="B4">
            <v>0</v>
          </cell>
          <cell r="C4">
            <v>100</v>
          </cell>
          <cell r="D4">
            <v>3</v>
          </cell>
          <cell r="E4">
            <v>1</v>
          </cell>
          <cell r="F4">
            <v>1</v>
          </cell>
          <cell r="G4">
            <v>7</v>
          </cell>
          <cell r="H4">
            <v>2</v>
          </cell>
          <cell r="I4">
            <v>0</v>
          </cell>
          <cell r="J4">
            <v>0</v>
          </cell>
          <cell r="K4">
            <v>8</v>
          </cell>
          <cell r="L4">
            <v>31</v>
          </cell>
          <cell r="M4">
            <v>0</v>
          </cell>
          <cell r="O4">
            <v>0</v>
          </cell>
          <cell r="P4">
            <v>0</v>
          </cell>
          <cell r="Q4">
            <v>47</v>
          </cell>
        </row>
        <row r="5">
          <cell r="B5">
            <v>7</v>
          </cell>
          <cell r="C5">
            <v>755</v>
          </cell>
          <cell r="D5">
            <v>12</v>
          </cell>
          <cell r="E5">
            <v>9</v>
          </cell>
          <cell r="F5">
            <v>17</v>
          </cell>
          <cell r="G5">
            <v>119</v>
          </cell>
          <cell r="H5">
            <v>14</v>
          </cell>
          <cell r="I5">
            <v>6</v>
          </cell>
          <cell r="J5">
            <v>5</v>
          </cell>
          <cell r="K5">
            <v>32</v>
          </cell>
          <cell r="L5">
            <v>261</v>
          </cell>
          <cell r="M5">
            <v>0</v>
          </cell>
          <cell r="O5">
            <v>55</v>
          </cell>
          <cell r="P5">
            <v>0</v>
          </cell>
          <cell r="Q5">
            <v>6</v>
          </cell>
        </row>
        <row r="6">
          <cell r="B6">
            <v>0</v>
          </cell>
          <cell r="C6">
            <v>355</v>
          </cell>
          <cell r="D6">
            <v>4</v>
          </cell>
          <cell r="E6">
            <v>0</v>
          </cell>
          <cell r="F6">
            <v>0</v>
          </cell>
          <cell r="G6">
            <v>18</v>
          </cell>
          <cell r="H6">
            <v>2</v>
          </cell>
          <cell r="I6">
            <v>0</v>
          </cell>
          <cell r="J6">
            <v>1</v>
          </cell>
          <cell r="K6">
            <v>25</v>
          </cell>
          <cell r="L6">
            <v>33</v>
          </cell>
          <cell r="M6">
            <v>0</v>
          </cell>
          <cell r="O6">
            <v>2</v>
          </cell>
          <cell r="P6">
            <v>0</v>
          </cell>
          <cell r="Q6">
            <v>3</v>
          </cell>
        </row>
      </sheetData>
      <sheetData sheetId="23">
        <row r="4">
          <cell r="B4">
            <v>0</v>
          </cell>
          <cell r="C4">
            <v>6</v>
          </cell>
          <cell r="D4">
            <v>0</v>
          </cell>
          <cell r="E4">
            <v>0</v>
          </cell>
          <cell r="F4">
            <v>0</v>
          </cell>
          <cell r="G4">
            <v>2</v>
          </cell>
          <cell r="H4">
            <v>4</v>
          </cell>
          <cell r="I4">
            <v>0</v>
          </cell>
          <cell r="J4">
            <v>2</v>
          </cell>
          <cell r="K4">
            <v>0</v>
          </cell>
          <cell r="L4">
            <v>3</v>
          </cell>
          <cell r="M4">
            <v>0</v>
          </cell>
          <cell r="O4">
            <v>0</v>
          </cell>
          <cell r="P4">
            <v>0</v>
          </cell>
          <cell r="Q4">
            <v>1</v>
          </cell>
        </row>
        <row r="5">
          <cell r="B5">
            <v>0</v>
          </cell>
          <cell r="C5">
            <v>64</v>
          </cell>
          <cell r="D5">
            <v>4</v>
          </cell>
          <cell r="E5">
            <v>0</v>
          </cell>
          <cell r="F5">
            <v>0</v>
          </cell>
          <cell r="G5">
            <v>12</v>
          </cell>
          <cell r="H5">
            <v>2</v>
          </cell>
          <cell r="I5">
            <v>0</v>
          </cell>
          <cell r="J5">
            <v>1</v>
          </cell>
          <cell r="K5">
            <v>1</v>
          </cell>
          <cell r="L5">
            <v>12</v>
          </cell>
          <cell r="M5">
            <v>0</v>
          </cell>
          <cell r="O5">
            <v>6</v>
          </cell>
          <cell r="P5">
            <v>0</v>
          </cell>
          <cell r="Q5">
            <v>0</v>
          </cell>
        </row>
        <row r="6">
          <cell r="B6">
            <v>0</v>
          </cell>
          <cell r="C6">
            <v>35</v>
          </cell>
          <cell r="D6">
            <v>0</v>
          </cell>
          <cell r="E6">
            <v>0</v>
          </cell>
          <cell r="F6">
            <v>0</v>
          </cell>
          <cell r="G6">
            <v>2</v>
          </cell>
          <cell r="H6">
            <v>0</v>
          </cell>
          <cell r="I6">
            <v>0</v>
          </cell>
          <cell r="J6">
            <v>0</v>
          </cell>
          <cell r="K6">
            <v>2</v>
          </cell>
          <cell r="L6">
            <v>4</v>
          </cell>
          <cell r="M6">
            <v>0</v>
          </cell>
          <cell r="O6">
            <v>0</v>
          </cell>
          <cell r="P6">
            <v>0</v>
          </cell>
          <cell r="Q6">
            <v>0</v>
          </cell>
        </row>
      </sheetData>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60"/>
  <sheetViews>
    <sheetView zoomScaleNormal="100" workbookViewId="0">
      <pane xSplit="5" ySplit="1" topLeftCell="F11" activePane="bottomRight" state="frozen"/>
      <selection activeCell="B4" sqref="B4:C4"/>
      <selection pane="topRight" activeCell="B4" sqref="B4:C4"/>
      <selection pane="bottomLeft" activeCell="B4" sqref="B4:C4"/>
      <selection pane="bottomRight" activeCell="B25" sqref="B25"/>
    </sheetView>
  </sheetViews>
  <sheetFormatPr defaultRowHeight="13.5"/>
  <cols>
    <col min="1" max="1" width="10" style="2" customWidth="1"/>
    <col min="2" max="2" width="142.625" style="2" customWidth="1"/>
    <col min="3" max="4" width="3.125" style="2" customWidth="1"/>
    <col min="5" max="16384" width="9" style="2"/>
  </cols>
  <sheetData>
    <row r="1" spans="1:5" ht="17.25" customHeight="1">
      <c r="A1" s="8" t="s">
        <v>57</v>
      </c>
      <c r="B1" s="9" t="s">
        <v>78</v>
      </c>
      <c r="C1" s="1"/>
      <c r="D1" s="1"/>
      <c r="E1" s="1"/>
    </row>
    <row r="2" spans="1:5" ht="28.5" customHeight="1">
      <c r="A2" s="299" t="s">
        <v>58</v>
      </c>
      <c r="B2" s="299"/>
      <c r="C2" s="1"/>
      <c r="D2" s="1"/>
      <c r="E2" s="1"/>
    </row>
    <row r="3" spans="1:5" ht="20.100000000000001" customHeight="1">
      <c r="A3" s="10">
        <v>42375</v>
      </c>
      <c r="B3" s="11" t="s">
        <v>59</v>
      </c>
      <c r="C3" s="1"/>
      <c r="D3" s="1"/>
      <c r="E3" s="1"/>
    </row>
    <row r="4" spans="1:5" ht="20.100000000000001" customHeight="1">
      <c r="A4" s="10">
        <v>42377</v>
      </c>
      <c r="B4" s="11" t="s">
        <v>60</v>
      </c>
      <c r="C4" s="1"/>
      <c r="D4" s="1"/>
      <c r="E4" s="1"/>
    </row>
    <row r="5" spans="1:5" ht="20.100000000000001" customHeight="1">
      <c r="A5" s="10">
        <v>42379</v>
      </c>
      <c r="B5" s="11" t="s">
        <v>61</v>
      </c>
      <c r="C5" s="1"/>
      <c r="D5" s="1"/>
      <c r="E5" s="1"/>
    </row>
    <row r="6" spans="1:5" ht="20.100000000000001" customHeight="1">
      <c r="A6" s="10">
        <v>42424</v>
      </c>
      <c r="B6" s="11" t="s">
        <v>62</v>
      </c>
      <c r="C6" s="1"/>
      <c r="D6" s="1"/>
      <c r="E6" s="1"/>
    </row>
    <row r="7" spans="1:5" ht="20.100000000000001" customHeight="1">
      <c r="A7" s="10">
        <v>42441</v>
      </c>
      <c r="B7" s="11" t="s">
        <v>63</v>
      </c>
      <c r="C7" s="1"/>
      <c r="D7" s="1"/>
      <c r="E7" s="1"/>
    </row>
    <row r="8" spans="1:5" ht="20.100000000000001" customHeight="1">
      <c r="A8" s="10">
        <v>42461</v>
      </c>
      <c r="B8" s="11" t="s">
        <v>64</v>
      </c>
      <c r="C8" s="1"/>
      <c r="D8" s="1"/>
      <c r="E8" s="1"/>
    </row>
    <row r="9" spans="1:5" ht="20.100000000000001" customHeight="1">
      <c r="A9" s="10">
        <v>42470</v>
      </c>
      <c r="B9" s="11" t="s">
        <v>65</v>
      </c>
      <c r="C9" s="1"/>
      <c r="D9" s="1"/>
      <c r="E9" s="1"/>
    </row>
    <row r="10" spans="1:5" ht="20.100000000000001" customHeight="1">
      <c r="A10" s="10">
        <v>42491</v>
      </c>
      <c r="B10" s="11" t="s">
        <v>66</v>
      </c>
      <c r="C10" s="1"/>
      <c r="D10" s="1"/>
      <c r="E10" s="1"/>
    </row>
    <row r="11" spans="1:5" ht="20.100000000000001" customHeight="1">
      <c r="A11" s="10">
        <v>42494</v>
      </c>
      <c r="B11" s="11" t="s">
        <v>67</v>
      </c>
      <c r="C11" s="1"/>
      <c r="D11" s="1"/>
      <c r="E11" s="1"/>
    </row>
    <row r="12" spans="1:5" ht="20.100000000000001" customHeight="1">
      <c r="A12" s="10">
        <v>42520</v>
      </c>
      <c r="B12" s="11" t="s">
        <v>68</v>
      </c>
      <c r="C12" s="1"/>
      <c r="D12" s="1"/>
      <c r="E12" s="1"/>
    </row>
    <row r="13" spans="1:5" ht="20.100000000000001" customHeight="1">
      <c r="A13" s="10">
        <v>42522</v>
      </c>
      <c r="B13" s="11" t="s">
        <v>69</v>
      </c>
      <c r="C13" s="1"/>
      <c r="D13" s="1"/>
      <c r="E13" s="1"/>
    </row>
    <row r="14" spans="1:5" ht="20.100000000000001" customHeight="1">
      <c r="A14" s="10">
        <v>42529</v>
      </c>
      <c r="B14" s="11" t="s">
        <v>70</v>
      </c>
      <c r="C14" s="1"/>
      <c r="D14" s="1"/>
      <c r="E14" s="1"/>
    </row>
    <row r="15" spans="1:5" ht="20.100000000000001" customHeight="1">
      <c r="A15" s="10">
        <v>42594</v>
      </c>
      <c r="B15" s="11" t="s">
        <v>71</v>
      </c>
      <c r="C15" s="1"/>
      <c r="D15" s="1"/>
      <c r="E15" s="1"/>
    </row>
    <row r="16" spans="1:5" ht="20.100000000000001" customHeight="1">
      <c r="A16" s="10">
        <v>42642</v>
      </c>
      <c r="B16" s="11" t="s">
        <v>72</v>
      </c>
      <c r="C16" s="1"/>
      <c r="D16" s="1"/>
      <c r="E16" s="1"/>
    </row>
    <row r="17" spans="1:5" ht="20.100000000000001" customHeight="1">
      <c r="A17" s="10">
        <v>42674</v>
      </c>
      <c r="B17" s="11" t="s">
        <v>73</v>
      </c>
      <c r="C17" s="1"/>
      <c r="D17" s="1"/>
      <c r="E17" s="1"/>
    </row>
    <row r="18" spans="1:5" ht="20.100000000000001" customHeight="1">
      <c r="A18" s="10">
        <v>42684</v>
      </c>
      <c r="B18" s="11" t="s">
        <v>74</v>
      </c>
      <c r="C18" s="1"/>
      <c r="D18" s="1"/>
      <c r="E18" s="1"/>
    </row>
    <row r="19" spans="1:5" ht="20.100000000000001" customHeight="1">
      <c r="A19" s="10">
        <v>42697</v>
      </c>
      <c r="B19" s="11" t="s">
        <v>75</v>
      </c>
      <c r="C19" s="1"/>
      <c r="D19" s="1"/>
      <c r="E19" s="1"/>
    </row>
    <row r="20" spans="1:5" ht="20.100000000000001" customHeight="1">
      <c r="A20" s="1"/>
      <c r="B20" s="12"/>
      <c r="C20" s="1"/>
      <c r="D20" s="1"/>
      <c r="E20" s="1"/>
    </row>
    <row r="21" spans="1:5" ht="30" customHeight="1">
      <c r="A21" s="300" t="s">
        <v>76</v>
      </c>
      <c r="B21" s="300"/>
      <c r="C21" s="1"/>
      <c r="D21" s="1"/>
      <c r="E21" s="1"/>
    </row>
    <row r="22" spans="1:5" ht="20.100000000000001" customHeight="1">
      <c r="A22" s="13">
        <v>42519</v>
      </c>
      <c r="B22" s="14" t="s">
        <v>77</v>
      </c>
      <c r="C22" s="1"/>
      <c r="D22" s="1"/>
      <c r="E22" s="1"/>
    </row>
    <row r="23" spans="1:5" ht="20.100000000000001" customHeight="1">
      <c r="A23" s="13">
        <v>42618</v>
      </c>
      <c r="B23" s="14" t="s">
        <v>79</v>
      </c>
      <c r="C23" s="1"/>
      <c r="D23" s="1"/>
      <c r="E23" s="1"/>
    </row>
    <row r="24" spans="1:5" ht="20.100000000000001" customHeight="1">
      <c r="A24" s="13">
        <v>42699</v>
      </c>
      <c r="B24" s="14" t="s">
        <v>80</v>
      </c>
      <c r="C24" s="1"/>
      <c r="D24" s="1"/>
      <c r="E24" s="1"/>
    </row>
    <row r="25" spans="1:5" ht="20.100000000000001" customHeight="1">
      <c r="A25" s="13"/>
      <c r="B25" s="14"/>
      <c r="C25" s="1"/>
      <c r="D25" s="1"/>
      <c r="E25" s="1"/>
    </row>
    <row r="26" spans="1:5" ht="20.100000000000001" customHeight="1">
      <c r="A26" s="13"/>
      <c r="B26" s="14"/>
      <c r="C26" s="1"/>
      <c r="D26" s="1"/>
      <c r="E26" s="1"/>
    </row>
    <row r="27" spans="1:5" ht="20.100000000000001" customHeight="1">
      <c r="A27" s="13"/>
      <c r="B27" s="14"/>
      <c r="C27" s="1"/>
      <c r="D27" s="1"/>
      <c r="E27" s="1"/>
    </row>
    <row r="28" spans="1:5" ht="20.100000000000001" customHeight="1">
      <c r="A28" s="13"/>
      <c r="B28" s="14"/>
      <c r="C28" s="1"/>
      <c r="D28" s="1"/>
      <c r="E28" s="1"/>
    </row>
    <row r="29" spans="1:5" ht="20.100000000000001" customHeight="1">
      <c r="A29" s="13"/>
      <c r="B29" s="14"/>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5">
      <c r="A49" s="1"/>
      <c r="B49" s="1"/>
      <c r="C49" s="1"/>
      <c r="D49" s="1"/>
      <c r="E49" s="1"/>
    </row>
    <row r="50" spans="1:5">
      <c r="A50" s="1"/>
      <c r="B50" s="1"/>
      <c r="C50" s="1"/>
      <c r="D50" s="1"/>
      <c r="E50" s="1"/>
    </row>
    <row r="51" spans="1:5">
      <c r="A51" s="1"/>
      <c r="B51" s="1"/>
      <c r="C51" s="1"/>
      <c r="D51" s="1"/>
      <c r="E51" s="1"/>
    </row>
    <row r="52" spans="1:5">
      <c r="A52" s="1"/>
      <c r="B52" s="1"/>
      <c r="C52" s="1"/>
      <c r="D52" s="1"/>
      <c r="E52" s="1"/>
    </row>
    <row r="53" spans="1:5">
      <c r="A53" s="1"/>
      <c r="B53" s="1"/>
      <c r="C53" s="1"/>
      <c r="D53" s="1"/>
      <c r="E53" s="1"/>
    </row>
    <row r="54" spans="1:5">
      <c r="A54" s="1"/>
      <c r="B54" s="1"/>
      <c r="C54" s="1"/>
      <c r="D54" s="1"/>
      <c r="E54" s="1"/>
    </row>
    <row r="55" spans="1:5">
      <c r="A55" s="1"/>
      <c r="B55" s="1"/>
      <c r="C55" s="1"/>
      <c r="D55" s="1"/>
      <c r="E55" s="1"/>
    </row>
    <row r="56" spans="1:5">
      <c r="A56" s="1"/>
      <c r="B56" s="1"/>
      <c r="C56" s="1"/>
      <c r="D56" s="1"/>
      <c r="E56" s="1"/>
    </row>
    <row r="57" spans="1:5">
      <c r="A57" s="1"/>
      <c r="B57" s="1"/>
      <c r="C57" s="1"/>
      <c r="D57" s="1"/>
      <c r="E57" s="1"/>
    </row>
    <row r="58" spans="1:5">
      <c r="A58" s="1"/>
      <c r="B58" s="1"/>
      <c r="C58" s="1"/>
      <c r="D58" s="1"/>
      <c r="E58" s="1"/>
    </row>
    <row r="59" spans="1:5">
      <c r="A59" s="1"/>
      <c r="B59" s="1"/>
      <c r="C59" s="1"/>
      <c r="D59" s="1"/>
      <c r="E59" s="1"/>
    </row>
    <row r="60" spans="1:5">
      <c r="A60" s="1"/>
      <c r="B60" s="1"/>
      <c r="C60" s="1"/>
      <c r="D60" s="1"/>
      <c r="E60" s="1"/>
    </row>
  </sheetData>
  <sheetProtection sheet="1" objects="1" scenarios="1" selectLockedCells="1"/>
  <mergeCells count="2">
    <mergeCell ref="A2:B2"/>
    <mergeCell ref="A21:B21"/>
  </mergeCells>
  <phoneticPr fontId="2"/>
  <dataValidations count="2">
    <dataValidation imeMode="hiragana" allowBlank="1" showInputMessage="1" showErrorMessage="1" sqref="B22:B29"/>
    <dataValidation imeMode="off" allowBlank="1" showInputMessage="1" showErrorMessage="1" sqref="A22:A29"/>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BX30"/>
  <sheetViews>
    <sheetView view="pageBreakPreview" zoomScale="85" zoomScaleNormal="100" zoomScaleSheetLayoutView="85" workbookViewId="0">
      <selection activeCell="B1" sqref="B1:BV1"/>
    </sheetView>
  </sheetViews>
  <sheetFormatPr defaultRowHeight="13.5"/>
  <cols>
    <col min="1" max="1" width="9" style="23"/>
    <col min="2" max="65" width="1.875" style="23" customWidth="1"/>
    <col min="66" max="67" width="2.625" style="23" customWidth="1"/>
    <col min="68" max="68" width="4.75" style="23" customWidth="1"/>
    <col min="69" max="74" width="1.875" style="23" customWidth="1"/>
    <col min="75" max="256" width="9" style="23"/>
    <col min="257" max="320" width="1.875" style="23" customWidth="1"/>
    <col min="321" max="322" width="2.625" style="23" customWidth="1"/>
    <col min="323" max="323" width="4.75" style="23" customWidth="1"/>
    <col min="324" max="329" width="1.875" style="23" customWidth="1"/>
    <col min="330" max="512" width="9" style="23"/>
    <col min="513" max="576" width="1.875" style="23" customWidth="1"/>
    <col min="577" max="578" width="2.625" style="23" customWidth="1"/>
    <col min="579" max="579" width="4.75" style="23" customWidth="1"/>
    <col min="580" max="585" width="1.875" style="23" customWidth="1"/>
    <col min="586" max="768" width="9" style="23"/>
    <col min="769" max="832" width="1.875" style="23" customWidth="1"/>
    <col min="833" max="834" width="2.625" style="23" customWidth="1"/>
    <col min="835" max="835" width="4.75" style="23" customWidth="1"/>
    <col min="836" max="841" width="1.875" style="23" customWidth="1"/>
    <col min="842" max="1024" width="9" style="23"/>
    <col min="1025" max="1088" width="1.875" style="23" customWidth="1"/>
    <col min="1089" max="1090" width="2.625" style="23" customWidth="1"/>
    <col min="1091" max="1091" width="4.75" style="23" customWidth="1"/>
    <col min="1092" max="1097" width="1.875" style="23" customWidth="1"/>
    <col min="1098" max="1280" width="9" style="23"/>
    <col min="1281" max="1344" width="1.875" style="23" customWidth="1"/>
    <col min="1345" max="1346" width="2.625" style="23" customWidth="1"/>
    <col min="1347" max="1347" width="4.75" style="23" customWidth="1"/>
    <col min="1348" max="1353" width="1.875" style="23" customWidth="1"/>
    <col min="1354" max="1536" width="9" style="23"/>
    <col min="1537" max="1600" width="1.875" style="23" customWidth="1"/>
    <col min="1601" max="1602" width="2.625" style="23" customWidth="1"/>
    <col min="1603" max="1603" width="4.75" style="23" customWidth="1"/>
    <col min="1604" max="1609" width="1.875" style="23" customWidth="1"/>
    <col min="1610" max="1792" width="9" style="23"/>
    <col min="1793" max="1856" width="1.875" style="23" customWidth="1"/>
    <col min="1857" max="1858" width="2.625" style="23" customWidth="1"/>
    <col min="1859" max="1859" width="4.75" style="23" customWidth="1"/>
    <col min="1860" max="1865" width="1.875" style="23" customWidth="1"/>
    <col min="1866" max="2048" width="9" style="23"/>
    <col min="2049" max="2112" width="1.875" style="23" customWidth="1"/>
    <col min="2113" max="2114" width="2.625" style="23" customWidth="1"/>
    <col min="2115" max="2115" width="4.75" style="23" customWidth="1"/>
    <col min="2116" max="2121" width="1.875" style="23" customWidth="1"/>
    <col min="2122" max="2304" width="9" style="23"/>
    <col min="2305" max="2368" width="1.875" style="23" customWidth="1"/>
    <col min="2369" max="2370" width="2.625" style="23" customWidth="1"/>
    <col min="2371" max="2371" width="4.75" style="23" customWidth="1"/>
    <col min="2372" max="2377" width="1.875" style="23" customWidth="1"/>
    <col min="2378" max="2560" width="9" style="23"/>
    <col min="2561" max="2624" width="1.875" style="23" customWidth="1"/>
    <col min="2625" max="2626" width="2.625" style="23" customWidth="1"/>
    <col min="2627" max="2627" width="4.75" style="23" customWidth="1"/>
    <col min="2628" max="2633" width="1.875" style="23" customWidth="1"/>
    <col min="2634" max="2816" width="9" style="23"/>
    <col min="2817" max="2880" width="1.875" style="23" customWidth="1"/>
    <col min="2881" max="2882" width="2.625" style="23" customWidth="1"/>
    <col min="2883" max="2883" width="4.75" style="23" customWidth="1"/>
    <col min="2884" max="2889" width="1.875" style="23" customWidth="1"/>
    <col min="2890" max="3072" width="9" style="23"/>
    <col min="3073" max="3136" width="1.875" style="23" customWidth="1"/>
    <col min="3137" max="3138" width="2.625" style="23" customWidth="1"/>
    <col min="3139" max="3139" width="4.75" style="23" customWidth="1"/>
    <col min="3140" max="3145" width="1.875" style="23" customWidth="1"/>
    <col min="3146" max="3328" width="9" style="23"/>
    <col min="3329" max="3392" width="1.875" style="23" customWidth="1"/>
    <col min="3393" max="3394" width="2.625" style="23" customWidth="1"/>
    <col min="3395" max="3395" width="4.75" style="23" customWidth="1"/>
    <col min="3396" max="3401" width="1.875" style="23" customWidth="1"/>
    <col min="3402" max="3584" width="9" style="23"/>
    <col min="3585" max="3648" width="1.875" style="23" customWidth="1"/>
    <col min="3649" max="3650" width="2.625" style="23" customWidth="1"/>
    <col min="3651" max="3651" width="4.75" style="23" customWidth="1"/>
    <col min="3652" max="3657" width="1.875" style="23" customWidth="1"/>
    <col min="3658" max="3840" width="9" style="23"/>
    <col min="3841" max="3904" width="1.875" style="23" customWidth="1"/>
    <col min="3905" max="3906" width="2.625" style="23" customWidth="1"/>
    <col min="3907" max="3907" width="4.75" style="23" customWidth="1"/>
    <col min="3908" max="3913" width="1.875" style="23" customWidth="1"/>
    <col min="3914" max="4096" width="9" style="23"/>
    <col min="4097" max="4160" width="1.875" style="23" customWidth="1"/>
    <col min="4161" max="4162" width="2.625" style="23" customWidth="1"/>
    <col min="4163" max="4163" width="4.75" style="23" customWidth="1"/>
    <col min="4164" max="4169" width="1.875" style="23" customWidth="1"/>
    <col min="4170" max="4352" width="9" style="23"/>
    <col min="4353" max="4416" width="1.875" style="23" customWidth="1"/>
    <col min="4417" max="4418" width="2.625" style="23" customWidth="1"/>
    <col min="4419" max="4419" width="4.75" style="23" customWidth="1"/>
    <col min="4420" max="4425" width="1.875" style="23" customWidth="1"/>
    <col min="4426" max="4608" width="9" style="23"/>
    <col min="4609" max="4672" width="1.875" style="23" customWidth="1"/>
    <col min="4673" max="4674" width="2.625" style="23" customWidth="1"/>
    <col min="4675" max="4675" width="4.75" style="23" customWidth="1"/>
    <col min="4676" max="4681" width="1.875" style="23" customWidth="1"/>
    <col min="4682" max="4864" width="9" style="23"/>
    <col min="4865" max="4928" width="1.875" style="23" customWidth="1"/>
    <col min="4929" max="4930" width="2.625" style="23" customWidth="1"/>
    <col min="4931" max="4931" width="4.75" style="23" customWidth="1"/>
    <col min="4932" max="4937" width="1.875" style="23" customWidth="1"/>
    <col min="4938" max="5120" width="9" style="23"/>
    <col min="5121" max="5184" width="1.875" style="23" customWidth="1"/>
    <col min="5185" max="5186" width="2.625" style="23" customWidth="1"/>
    <col min="5187" max="5187" width="4.75" style="23" customWidth="1"/>
    <col min="5188" max="5193" width="1.875" style="23" customWidth="1"/>
    <col min="5194" max="5376" width="9" style="23"/>
    <col min="5377" max="5440" width="1.875" style="23" customWidth="1"/>
    <col min="5441" max="5442" width="2.625" style="23" customWidth="1"/>
    <col min="5443" max="5443" width="4.75" style="23" customWidth="1"/>
    <col min="5444" max="5449" width="1.875" style="23" customWidth="1"/>
    <col min="5450" max="5632" width="9" style="23"/>
    <col min="5633" max="5696" width="1.875" style="23" customWidth="1"/>
    <col min="5697" max="5698" width="2.625" style="23" customWidth="1"/>
    <col min="5699" max="5699" width="4.75" style="23" customWidth="1"/>
    <col min="5700" max="5705" width="1.875" style="23" customWidth="1"/>
    <col min="5706" max="5888" width="9" style="23"/>
    <col min="5889" max="5952" width="1.875" style="23" customWidth="1"/>
    <col min="5953" max="5954" width="2.625" style="23" customWidth="1"/>
    <col min="5955" max="5955" width="4.75" style="23" customWidth="1"/>
    <col min="5956" max="5961" width="1.875" style="23" customWidth="1"/>
    <col min="5962" max="6144" width="9" style="23"/>
    <col min="6145" max="6208" width="1.875" style="23" customWidth="1"/>
    <col min="6209" max="6210" width="2.625" style="23" customWidth="1"/>
    <col min="6211" max="6211" width="4.75" style="23" customWidth="1"/>
    <col min="6212" max="6217" width="1.875" style="23" customWidth="1"/>
    <col min="6218" max="6400" width="9" style="23"/>
    <col min="6401" max="6464" width="1.875" style="23" customWidth="1"/>
    <col min="6465" max="6466" width="2.625" style="23" customWidth="1"/>
    <col min="6467" max="6467" width="4.75" style="23" customWidth="1"/>
    <col min="6468" max="6473" width="1.875" style="23" customWidth="1"/>
    <col min="6474" max="6656" width="9" style="23"/>
    <col min="6657" max="6720" width="1.875" style="23" customWidth="1"/>
    <col min="6721" max="6722" width="2.625" style="23" customWidth="1"/>
    <col min="6723" max="6723" width="4.75" style="23" customWidth="1"/>
    <col min="6724" max="6729" width="1.875" style="23" customWidth="1"/>
    <col min="6730" max="6912" width="9" style="23"/>
    <col min="6913" max="6976" width="1.875" style="23" customWidth="1"/>
    <col min="6977" max="6978" width="2.625" style="23" customWidth="1"/>
    <col min="6979" max="6979" width="4.75" style="23" customWidth="1"/>
    <col min="6980" max="6985" width="1.875" style="23" customWidth="1"/>
    <col min="6986" max="7168" width="9" style="23"/>
    <col min="7169" max="7232" width="1.875" style="23" customWidth="1"/>
    <col min="7233" max="7234" width="2.625" style="23" customWidth="1"/>
    <col min="7235" max="7235" width="4.75" style="23" customWidth="1"/>
    <col min="7236" max="7241" width="1.875" style="23" customWidth="1"/>
    <col min="7242" max="7424" width="9" style="23"/>
    <col min="7425" max="7488" width="1.875" style="23" customWidth="1"/>
    <col min="7489" max="7490" width="2.625" style="23" customWidth="1"/>
    <col min="7491" max="7491" width="4.75" style="23" customWidth="1"/>
    <col min="7492" max="7497" width="1.875" style="23" customWidth="1"/>
    <col min="7498" max="7680" width="9" style="23"/>
    <col min="7681" max="7744" width="1.875" style="23" customWidth="1"/>
    <col min="7745" max="7746" width="2.625" style="23" customWidth="1"/>
    <col min="7747" max="7747" width="4.75" style="23" customWidth="1"/>
    <col min="7748" max="7753" width="1.875" style="23" customWidth="1"/>
    <col min="7754" max="7936" width="9" style="23"/>
    <col min="7937" max="8000" width="1.875" style="23" customWidth="1"/>
    <col min="8001" max="8002" width="2.625" style="23" customWidth="1"/>
    <col min="8003" max="8003" width="4.75" style="23" customWidth="1"/>
    <col min="8004" max="8009" width="1.875" style="23" customWidth="1"/>
    <col min="8010" max="8192" width="9" style="23"/>
    <col min="8193" max="8256" width="1.875" style="23" customWidth="1"/>
    <col min="8257" max="8258" width="2.625" style="23" customWidth="1"/>
    <col min="8259" max="8259" width="4.75" style="23" customWidth="1"/>
    <col min="8260" max="8265" width="1.875" style="23" customWidth="1"/>
    <col min="8266" max="8448" width="9" style="23"/>
    <col min="8449" max="8512" width="1.875" style="23" customWidth="1"/>
    <col min="8513" max="8514" width="2.625" style="23" customWidth="1"/>
    <col min="8515" max="8515" width="4.75" style="23" customWidth="1"/>
    <col min="8516" max="8521" width="1.875" style="23" customWidth="1"/>
    <col min="8522" max="8704" width="9" style="23"/>
    <col min="8705" max="8768" width="1.875" style="23" customWidth="1"/>
    <col min="8769" max="8770" width="2.625" style="23" customWidth="1"/>
    <col min="8771" max="8771" width="4.75" style="23" customWidth="1"/>
    <col min="8772" max="8777" width="1.875" style="23" customWidth="1"/>
    <col min="8778" max="8960" width="9" style="23"/>
    <col min="8961" max="9024" width="1.875" style="23" customWidth="1"/>
    <col min="9025" max="9026" width="2.625" style="23" customWidth="1"/>
    <col min="9027" max="9027" width="4.75" style="23" customWidth="1"/>
    <col min="9028" max="9033" width="1.875" style="23" customWidth="1"/>
    <col min="9034" max="9216" width="9" style="23"/>
    <col min="9217" max="9280" width="1.875" style="23" customWidth="1"/>
    <col min="9281" max="9282" width="2.625" style="23" customWidth="1"/>
    <col min="9283" max="9283" width="4.75" style="23" customWidth="1"/>
    <col min="9284" max="9289" width="1.875" style="23" customWidth="1"/>
    <col min="9290" max="9472" width="9" style="23"/>
    <col min="9473" max="9536" width="1.875" style="23" customWidth="1"/>
    <col min="9537" max="9538" width="2.625" style="23" customWidth="1"/>
    <col min="9539" max="9539" width="4.75" style="23" customWidth="1"/>
    <col min="9540" max="9545" width="1.875" style="23" customWidth="1"/>
    <col min="9546" max="9728" width="9" style="23"/>
    <col min="9729" max="9792" width="1.875" style="23" customWidth="1"/>
    <col min="9793" max="9794" width="2.625" style="23" customWidth="1"/>
    <col min="9795" max="9795" width="4.75" style="23" customWidth="1"/>
    <col min="9796" max="9801" width="1.875" style="23" customWidth="1"/>
    <col min="9802" max="9984" width="9" style="23"/>
    <col min="9985" max="10048" width="1.875" style="23" customWidth="1"/>
    <col min="10049" max="10050" width="2.625" style="23" customWidth="1"/>
    <col min="10051" max="10051" width="4.75" style="23" customWidth="1"/>
    <col min="10052" max="10057" width="1.875" style="23" customWidth="1"/>
    <col min="10058" max="10240" width="9" style="23"/>
    <col min="10241" max="10304" width="1.875" style="23" customWidth="1"/>
    <col min="10305" max="10306" width="2.625" style="23" customWidth="1"/>
    <col min="10307" max="10307" width="4.75" style="23" customWidth="1"/>
    <col min="10308" max="10313" width="1.875" style="23" customWidth="1"/>
    <col min="10314" max="10496" width="9" style="23"/>
    <col min="10497" max="10560" width="1.875" style="23" customWidth="1"/>
    <col min="10561" max="10562" width="2.625" style="23" customWidth="1"/>
    <col min="10563" max="10563" width="4.75" style="23" customWidth="1"/>
    <col min="10564" max="10569" width="1.875" style="23" customWidth="1"/>
    <col min="10570" max="10752" width="9" style="23"/>
    <col min="10753" max="10816" width="1.875" style="23" customWidth="1"/>
    <col min="10817" max="10818" width="2.625" style="23" customWidth="1"/>
    <col min="10819" max="10819" width="4.75" style="23" customWidth="1"/>
    <col min="10820" max="10825" width="1.875" style="23" customWidth="1"/>
    <col min="10826" max="11008" width="9" style="23"/>
    <col min="11009" max="11072" width="1.875" style="23" customWidth="1"/>
    <col min="11073" max="11074" width="2.625" style="23" customWidth="1"/>
    <col min="11075" max="11075" width="4.75" style="23" customWidth="1"/>
    <col min="11076" max="11081" width="1.875" style="23" customWidth="1"/>
    <col min="11082" max="11264" width="9" style="23"/>
    <col min="11265" max="11328" width="1.875" style="23" customWidth="1"/>
    <col min="11329" max="11330" width="2.625" style="23" customWidth="1"/>
    <col min="11331" max="11331" width="4.75" style="23" customWidth="1"/>
    <col min="11332" max="11337" width="1.875" style="23" customWidth="1"/>
    <col min="11338" max="11520" width="9" style="23"/>
    <col min="11521" max="11584" width="1.875" style="23" customWidth="1"/>
    <col min="11585" max="11586" width="2.625" style="23" customWidth="1"/>
    <col min="11587" max="11587" width="4.75" style="23" customWidth="1"/>
    <col min="11588" max="11593" width="1.875" style="23" customWidth="1"/>
    <col min="11594" max="11776" width="9" style="23"/>
    <col min="11777" max="11840" width="1.875" style="23" customWidth="1"/>
    <col min="11841" max="11842" width="2.625" style="23" customWidth="1"/>
    <col min="11843" max="11843" width="4.75" style="23" customWidth="1"/>
    <col min="11844" max="11849" width="1.875" style="23" customWidth="1"/>
    <col min="11850" max="12032" width="9" style="23"/>
    <col min="12033" max="12096" width="1.875" style="23" customWidth="1"/>
    <col min="12097" max="12098" width="2.625" style="23" customWidth="1"/>
    <col min="12099" max="12099" width="4.75" style="23" customWidth="1"/>
    <col min="12100" max="12105" width="1.875" style="23" customWidth="1"/>
    <col min="12106" max="12288" width="9" style="23"/>
    <col min="12289" max="12352" width="1.875" style="23" customWidth="1"/>
    <col min="12353" max="12354" width="2.625" style="23" customWidth="1"/>
    <col min="12355" max="12355" width="4.75" style="23" customWidth="1"/>
    <col min="12356" max="12361" width="1.875" style="23" customWidth="1"/>
    <col min="12362" max="12544" width="9" style="23"/>
    <col min="12545" max="12608" width="1.875" style="23" customWidth="1"/>
    <col min="12609" max="12610" width="2.625" style="23" customWidth="1"/>
    <col min="12611" max="12611" width="4.75" style="23" customWidth="1"/>
    <col min="12612" max="12617" width="1.875" style="23" customWidth="1"/>
    <col min="12618" max="12800" width="9" style="23"/>
    <col min="12801" max="12864" width="1.875" style="23" customWidth="1"/>
    <col min="12865" max="12866" width="2.625" style="23" customWidth="1"/>
    <col min="12867" max="12867" width="4.75" style="23" customWidth="1"/>
    <col min="12868" max="12873" width="1.875" style="23" customWidth="1"/>
    <col min="12874" max="13056" width="9" style="23"/>
    <col min="13057" max="13120" width="1.875" style="23" customWidth="1"/>
    <col min="13121" max="13122" width="2.625" style="23" customWidth="1"/>
    <col min="13123" max="13123" width="4.75" style="23" customWidth="1"/>
    <col min="13124" max="13129" width="1.875" style="23" customWidth="1"/>
    <col min="13130" max="13312" width="9" style="23"/>
    <col min="13313" max="13376" width="1.875" style="23" customWidth="1"/>
    <col min="13377" max="13378" width="2.625" style="23" customWidth="1"/>
    <col min="13379" max="13379" width="4.75" style="23" customWidth="1"/>
    <col min="13380" max="13385" width="1.875" style="23" customWidth="1"/>
    <col min="13386" max="13568" width="9" style="23"/>
    <col min="13569" max="13632" width="1.875" style="23" customWidth="1"/>
    <col min="13633" max="13634" width="2.625" style="23" customWidth="1"/>
    <col min="13635" max="13635" width="4.75" style="23" customWidth="1"/>
    <col min="13636" max="13641" width="1.875" style="23" customWidth="1"/>
    <col min="13642" max="13824" width="9" style="23"/>
    <col min="13825" max="13888" width="1.875" style="23" customWidth="1"/>
    <col min="13889" max="13890" width="2.625" style="23" customWidth="1"/>
    <col min="13891" max="13891" width="4.75" style="23" customWidth="1"/>
    <col min="13892" max="13897" width="1.875" style="23" customWidth="1"/>
    <col min="13898" max="14080" width="9" style="23"/>
    <col min="14081" max="14144" width="1.875" style="23" customWidth="1"/>
    <col min="14145" max="14146" width="2.625" style="23" customWidth="1"/>
    <col min="14147" max="14147" width="4.75" style="23" customWidth="1"/>
    <col min="14148" max="14153" width="1.875" style="23" customWidth="1"/>
    <col min="14154" max="14336" width="9" style="23"/>
    <col min="14337" max="14400" width="1.875" style="23" customWidth="1"/>
    <col min="14401" max="14402" width="2.625" style="23" customWidth="1"/>
    <col min="14403" max="14403" width="4.75" style="23" customWidth="1"/>
    <col min="14404" max="14409" width="1.875" style="23" customWidth="1"/>
    <col min="14410" max="14592" width="9" style="23"/>
    <col min="14593" max="14656" width="1.875" style="23" customWidth="1"/>
    <col min="14657" max="14658" width="2.625" style="23" customWidth="1"/>
    <col min="14659" max="14659" width="4.75" style="23" customWidth="1"/>
    <col min="14660" max="14665" width="1.875" style="23" customWidth="1"/>
    <col min="14666" max="14848" width="9" style="23"/>
    <col min="14849" max="14912" width="1.875" style="23" customWidth="1"/>
    <col min="14913" max="14914" width="2.625" style="23" customWidth="1"/>
    <col min="14915" max="14915" width="4.75" style="23" customWidth="1"/>
    <col min="14916" max="14921" width="1.875" style="23" customWidth="1"/>
    <col min="14922" max="15104" width="9" style="23"/>
    <col min="15105" max="15168" width="1.875" style="23" customWidth="1"/>
    <col min="15169" max="15170" width="2.625" style="23" customWidth="1"/>
    <col min="15171" max="15171" width="4.75" style="23" customWidth="1"/>
    <col min="15172" max="15177" width="1.875" style="23" customWidth="1"/>
    <col min="15178" max="15360" width="9" style="23"/>
    <col min="15361" max="15424" width="1.875" style="23" customWidth="1"/>
    <col min="15425" max="15426" width="2.625" style="23" customWidth="1"/>
    <col min="15427" max="15427" width="4.75" style="23" customWidth="1"/>
    <col min="15428" max="15433" width="1.875" style="23" customWidth="1"/>
    <col min="15434" max="15616" width="9" style="23"/>
    <col min="15617" max="15680" width="1.875" style="23" customWidth="1"/>
    <col min="15681" max="15682" width="2.625" style="23" customWidth="1"/>
    <col min="15683" max="15683" width="4.75" style="23" customWidth="1"/>
    <col min="15684" max="15689" width="1.875" style="23" customWidth="1"/>
    <col min="15690" max="15872" width="9" style="23"/>
    <col min="15873" max="15936" width="1.875" style="23" customWidth="1"/>
    <col min="15937" max="15938" width="2.625" style="23" customWidth="1"/>
    <col min="15939" max="15939" width="4.75" style="23" customWidth="1"/>
    <col min="15940" max="15945" width="1.875" style="23" customWidth="1"/>
    <col min="15946" max="16128" width="9" style="23"/>
    <col min="16129" max="16192" width="1.875" style="23" customWidth="1"/>
    <col min="16193" max="16194" width="2.625" style="23" customWidth="1"/>
    <col min="16195" max="16195" width="4.75" style="23" customWidth="1"/>
    <col min="16196" max="16201" width="1.875" style="23" customWidth="1"/>
    <col min="16202" max="16384" width="9" style="23"/>
  </cols>
  <sheetData>
    <row r="1" spans="2:74" s="4" customFormat="1" ht="36" customHeight="1" thickBot="1">
      <c r="B1" s="729" t="s">
        <v>88</v>
      </c>
      <c r="C1" s="729"/>
      <c r="D1" s="729"/>
      <c r="E1" s="729"/>
      <c r="F1" s="729"/>
      <c r="G1" s="729"/>
      <c r="H1" s="729"/>
      <c r="I1" s="729"/>
      <c r="J1" s="729"/>
      <c r="K1" s="729"/>
      <c r="L1" s="729"/>
      <c r="M1" s="729"/>
      <c r="N1" s="729"/>
      <c r="O1" s="729"/>
      <c r="P1" s="729"/>
      <c r="Q1" s="729"/>
      <c r="R1" s="729"/>
      <c r="S1" s="729"/>
      <c r="T1" s="729"/>
      <c r="U1" s="729"/>
      <c r="V1" s="729"/>
      <c r="W1" s="729"/>
      <c r="X1" s="729"/>
      <c r="Y1" s="729"/>
      <c r="Z1" s="729"/>
      <c r="AA1" s="729"/>
      <c r="AB1" s="729"/>
      <c r="AC1" s="729"/>
      <c r="AD1" s="729"/>
      <c r="AE1" s="729"/>
      <c r="AF1" s="729"/>
      <c r="AG1" s="729"/>
      <c r="AH1" s="729"/>
      <c r="AI1" s="729"/>
      <c r="AJ1" s="729"/>
      <c r="AK1" s="729"/>
      <c r="AL1" s="729"/>
      <c r="AM1" s="729"/>
      <c r="AN1" s="729"/>
      <c r="AO1" s="729"/>
      <c r="AP1" s="729"/>
      <c r="AQ1" s="729"/>
      <c r="AR1" s="729"/>
      <c r="AS1" s="729"/>
      <c r="AT1" s="729"/>
      <c r="AU1" s="729"/>
      <c r="AV1" s="729"/>
      <c r="AW1" s="729"/>
      <c r="AX1" s="729"/>
      <c r="AY1" s="729"/>
      <c r="AZ1" s="729"/>
      <c r="BA1" s="729"/>
      <c r="BB1" s="729"/>
      <c r="BC1" s="729"/>
      <c r="BD1" s="729"/>
      <c r="BE1" s="729"/>
      <c r="BF1" s="729"/>
      <c r="BG1" s="729"/>
      <c r="BH1" s="729"/>
      <c r="BI1" s="729"/>
      <c r="BJ1" s="729"/>
      <c r="BK1" s="729"/>
      <c r="BL1" s="729"/>
      <c r="BM1" s="729"/>
      <c r="BN1" s="729"/>
      <c r="BO1" s="729"/>
      <c r="BP1" s="729"/>
      <c r="BQ1" s="729"/>
      <c r="BR1" s="729"/>
      <c r="BS1" s="729"/>
      <c r="BT1" s="729"/>
      <c r="BU1" s="729"/>
      <c r="BV1" s="729"/>
    </row>
    <row r="2" spans="2:74" ht="38.25" customHeight="1" thickBot="1">
      <c r="B2" s="730"/>
      <c r="C2" s="731"/>
      <c r="D2" s="736" t="s">
        <v>31</v>
      </c>
      <c r="E2" s="736"/>
      <c r="F2" s="736"/>
      <c r="G2" s="736"/>
      <c r="H2" s="736"/>
      <c r="I2" s="736"/>
      <c r="J2" s="736"/>
      <c r="K2" s="736"/>
      <c r="L2" s="737" t="s">
        <v>34</v>
      </c>
      <c r="M2" s="736"/>
      <c r="N2" s="736"/>
      <c r="O2" s="736"/>
      <c r="P2" s="736"/>
      <c r="Q2" s="736"/>
      <c r="R2" s="736"/>
      <c r="S2" s="736"/>
      <c r="T2" s="737" t="s">
        <v>35</v>
      </c>
      <c r="U2" s="736"/>
      <c r="V2" s="736"/>
      <c r="W2" s="736"/>
      <c r="X2" s="736"/>
      <c r="Y2" s="736"/>
      <c r="Z2" s="736"/>
      <c r="AA2" s="738"/>
      <c r="AB2" s="739" t="s">
        <v>36</v>
      </c>
      <c r="AC2" s="740"/>
      <c r="AD2" s="740"/>
      <c r="AE2" s="740"/>
      <c r="AF2" s="740"/>
      <c r="AG2" s="740"/>
      <c r="AH2" s="740"/>
      <c r="AI2" s="741"/>
      <c r="AJ2" s="742" t="s">
        <v>83</v>
      </c>
      <c r="AK2" s="743"/>
      <c r="AL2" s="743"/>
      <c r="AM2" s="743"/>
      <c r="AN2" s="743"/>
      <c r="AO2" s="743"/>
      <c r="AP2" s="743"/>
      <c r="AQ2" s="744"/>
      <c r="AR2" s="745" t="s">
        <v>37</v>
      </c>
      <c r="AS2" s="746"/>
      <c r="AT2" s="746"/>
      <c r="AU2" s="746"/>
      <c r="AV2" s="746"/>
      <c r="AW2" s="746"/>
      <c r="AX2" s="746"/>
      <c r="AY2" s="747"/>
      <c r="AZ2" s="748" t="s">
        <v>38</v>
      </c>
      <c r="BA2" s="749"/>
      <c r="BB2" s="749"/>
      <c r="BC2" s="749"/>
      <c r="BD2" s="749"/>
      <c r="BE2" s="749"/>
      <c r="BF2" s="749"/>
      <c r="BG2" s="750"/>
      <c r="BH2" s="751" t="s">
        <v>51</v>
      </c>
      <c r="BI2" s="751"/>
      <c r="BJ2" s="751"/>
      <c r="BK2" s="751"/>
      <c r="BL2" s="751"/>
      <c r="BM2" s="751"/>
      <c r="BN2" s="751"/>
      <c r="BO2" s="751"/>
      <c r="BP2" s="751"/>
      <c r="BQ2" s="751"/>
      <c r="BR2" s="751"/>
      <c r="BS2" s="751"/>
      <c r="BT2" s="751"/>
      <c r="BU2" s="751"/>
      <c r="BV2" s="752"/>
    </row>
    <row r="3" spans="2:74" ht="16.5" customHeight="1">
      <c r="B3" s="732"/>
      <c r="C3" s="733"/>
      <c r="D3" s="726" t="s">
        <v>89</v>
      </c>
      <c r="E3" s="724"/>
      <c r="F3" s="724"/>
      <c r="G3" s="724"/>
      <c r="H3" s="724"/>
      <c r="I3" s="724"/>
      <c r="J3" s="725" t="s">
        <v>90</v>
      </c>
      <c r="K3" s="727"/>
      <c r="L3" s="724" t="s">
        <v>89</v>
      </c>
      <c r="M3" s="724"/>
      <c r="N3" s="724"/>
      <c r="O3" s="724"/>
      <c r="P3" s="724"/>
      <c r="Q3" s="724"/>
      <c r="R3" s="725" t="s">
        <v>90</v>
      </c>
      <c r="S3" s="727"/>
      <c r="T3" s="724" t="s">
        <v>89</v>
      </c>
      <c r="U3" s="724"/>
      <c r="V3" s="724"/>
      <c r="W3" s="724"/>
      <c r="X3" s="724"/>
      <c r="Y3" s="724"/>
      <c r="Z3" s="725" t="s">
        <v>90</v>
      </c>
      <c r="AA3" s="726"/>
      <c r="AB3" s="724" t="s">
        <v>89</v>
      </c>
      <c r="AC3" s="724"/>
      <c r="AD3" s="724"/>
      <c r="AE3" s="724"/>
      <c r="AF3" s="724"/>
      <c r="AG3" s="724"/>
      <c r="AH3" s="725" t="s">
        <v>90</v>
      </c>
      <c r="AI3" s="726"/>
      <c r="AJ3" s="724" t="s">
        <v>89</v>
      </c>
      <c r="AK3" s="724"/>
      <c r="AL3" s="724"/>
      <c r="AM3" s="724"/>
      <c r="AN3" s="724"/>
      <c r="AO3" s="724"/>
      <c r="AP3" s="725" t="s">
        <v>90</v>
      </c>
      <c r="AQ3" s="726"/>
      <c r="AR3" s="724" t="s">
        <v>89</v>
      </c>
      <c r="AS3" s="724"/>
      <c r="AT3" s="724"/>
      <c r="AU3" s="724"/>
      <c r="AV3" s="724"/>
      <c r="AW3" s="724"/>
      <c r="AX3" s="725" t="s">
        <v>90</v>
      </c>
      <c r="AY3" s="726"/>
      <c r="AZ3" s="724" t="s">
        <v>89</v>
      </c>
      <c r="BA3" s="724"/>
      <c r="BB3" s="724"/>
      <c r="BC3" s="724"/>
      <c r="BD3" s="724"/>
      <c r="BE3" s="724"/>
      <c r="BF3" s="725" t="s">
        <v>90</v>
      </c>
      <c r="BG3" s="726"/>
      <c r="BH3" s="753" t="s">
        <v>89</v>
      </c>
      <c r="BI3" s="754"/>
      <c r="BJ3" s="754"/>
      <c r="BK3" s="754"/>
      <c r="BL3" s="754"/>
      <c r="BM3" s="754"/>
      <c r="BN3" s="754"/>
      <c r="BO3" s="754"/>
      <c r="BP3" s="24" t="s">
        <v>90</v>
      </c>
      <c r="BQ3" s="755" t="s">
        <v>91</v>
      </c>
      <c r="BR3" s="756"/>
      <c r="BS3" s="756"/>
      <c r="BT3" s="756"/>
      <c r="BU3" s="756"/>
      <c r="BV3" s="757"/>
    </row>
    <row r="4" spans="2:74" ht="42" customHeight="1" thickBot="1">
      <c r="B4" s="734"/>
      <c r="C4" s="735"/>
      <c r="D4" s="720" t="s">
        <v>32</v>
      </c>
      <c r="E4" s="717"/>
      <c r="F4" s="718" t="s">
        <v>56</v>
      </c>
      <c r="G4" s="719"/>
      <c r="H4" s="720" t="s">
        <v>33</v>
      </c>
      <c r="I4" s="716"/>
      <c r="J4" s="721" t="s">
        <v>92</v>
      </c>
      <c r="K4" s="728"/>
      <c r="L4" s="716" t="s">
        <v>32</v>
      </c>
      <c r="M4" s="717"/>
      <c r="N4" s="718" t="s">
        <v>56</v>
      </c>
      <c r="O4" s="719"/>
      <c r="P4" s="720" t="s">
        <v>33</v>
      </c>
      <c r="Q4" s="716"/>
      <c r="R4" s="721" t="s">
        <v>92</v>
      </c>
      <c r="S4" s="728"/>
      <c r="T4" s="716" t="s">
        <v>32</v>
      </c>
      <c r="U4" s="717"/>
      <c r="V4" s="718" t="s">
        <v>56</v>
      </c>
      <c r="W4" s="719"/>
      <c r="X4" s="720" t="s">
        <v>33</v>
      </c>
      <c r="Y4" s="716"/>
      <c r="Z4" s="721" t="s">
        <v>92</v>
      </c>
      <c r="AA4" s="722"/>
      <c r="AB4" s="716" t="s">
        <v>32</v>
      </c>
      <c r="AC4" s="717"/>
      <c r="AD4" s="718" t="s">
        <v>56</v>
      </c>
      <c r="AE4" s="719"/>
      <c r="AF4" s="720" t="s">
        <v>33</v>
      </c>
      <c r="AG4" s="716"/>
      <c r="AH4" s="721" t="s">
        <v>92</v>
      </c>
      <c r="AI4" s="722"/>
      <c r="AJ4" s="716" t="s">
        <v>32</v>
      </c>
      <c r="AK4" s="717"/>
      <c r="AL4" s="718" t="s">
        <v>56</v>
      </c>
      <c r="AM4" s="719"/>
      <c r="AN4" s="720" t="s">
        <v>33</v>
      </c>
      <c r="AO4" s="716"/>
      <c r="AP4" s="721" t="s">
        <v>92</v>
      </c>
      <c r="AQ4" s="722"/>
      <c r="AR4" s="716" t="s">
        <v>32</v>
      </c>
      <c r="AS4" s="717"/>
      <c r="AT4" s="718" t="s">
        <v>56</v>
      </c>
      <c r="AU4" s="719"/>
      <c r="AV4" s="720" t="s">
        <v>33</v>
      </c>
      <c r="AW4" s="716"/>
      <c r="AX4" s="721" t="s">
        <v>92</v>
      </c>
      <c r="AY4" s="722"/>
      <c r="AZ4" s="716" t="s">
        <v>32</v>
      </c>
      <c r="BA4" s="717"/>
      <c r="BB4" s="718" t="s">
        <v>56</v>
      </c>
      <c r="BC4" s="719"/>
      <c r="BD4" s="720" t="s">
        <v>33</v>
      </c>
      <c r="BE4" s="716"/>
      <c r="BF4" s="721" t="s">
        <v>92</v>
      </c>
      <c r="BG4" s="722"/>
      <c r="BH4" s="723" t="s">
        <v>32</v>
      </c>
      <c r="BI4" s="717"/>
      <c r="BJ4" s="718" t="s">
        <v>56</v>
      </c>
      <c r="BK4" s="719"/>
      <c r="BL4" s="708" t="s">
        <v>33</v>
      </c>
      <c r="BM4" s="709"/>
      <c r="BN4" s="710" t="s">
        <v>4</v>
      </c>
      <c r="BO4" s="710"/>
      <c r="BP4" s="25" t="s">
        <v>92</v>
      </c>
      <c r="BQ4" s="711" t="s">
        <v>92</v>
      </c>
      <c r="BR4" s="712"/>
      <c r="BS4" s="712"/>
      <c r="BT4" s="712"/>
      <c r="BU4" s="712"/>
      <c r="BV4" s="713"/>
    </row>
    <row r="5" spans="2:74" ht="20.100000000000001" customHeight="1">
      <c r="B5" s="714" t="s">
        <v>39</v>
      </c>
      <c r="C5" s="715"/>
      <c r="D5" s="704"/>
      <c r="E5" s="701"/>
      <c r="F5" s="702"/>
      <c r="G5" s="703"/>
      <c r="H5" s="704">
        <v>6</v>
      </c>
      <c r="I5" s="700"/>
      <c r="J5" s="705"/>
      <c r="K5" s="707"/>
      <c r="L5" s="700">
        <v>112</v>
      </c>
      <c r="M5" s="701"/>
      <c r="N5" s="702">
        <v>365</v>
      </c>
      <c r="O5" s="703"/>
      <c r="P5" s="704">
        <v>642</v>
      </c>
      <c r="Q5" s="700"/>
      <c r="R5" s="705">
        <v>110</v>
      </c>
      <c r="S5" s="707"/>
      <c r="T5" s="700">
        <v>1</v>
      </c>
      <c r="U5" s="701"/>
      <c r="V5" s="702">
        <v>3</v>
      </c>
      <c r="W5" s="703"/>
      <c r="X5" s="704">
        <v>21</v>
      </c>
      <c r="Y5" s="700"/>
      <c r="Z5" s="705">
        <v>1</v>
      </c>
      <c r="AA5" s="706"/>
      <c r="AB5" s="700">
        <v>8</v>
      </c>
      <c r="AC5" s="701"/>
      <c r="AD5" s="702">
        <v>31</v>
      </c>
      <c r="AE5" s="703"/>
      <c r="AF5" s="704">
        <v>208</v>
      </c>
      <c r="AG5" s="700"/>
      <c r="AH5" s="705">
        <v>23</v>
      </c>
      <c r="AI5" s="706"/>
      <c r="AJ5" s="700">
        <v>1</v>
      </c>
      <c r="AK5" s="701"/>
      <c r="AL5" s="702"/>
      <c r="AM5" s="703"/>
      <c r="AN5" s="704">
        <v>7</v>
      </c>
      <c r="AO5" s="700"/>
      <c r="AP5" s="705">
        <v>4</v>
      </c>
      <c r="AQ5" s="706"/>
      <c r="AR5" s="700">
        <v>65</v>
      </c>
      <c r="AS5" s="701"/>
      <c r="AT5" s="702">
        <v>34</v>
      </c>
      <c r="AU5" s="703"/>
      <c r="AV5" s="704">
        <v>245</v>
      </c>
      <c r="AW5" s="700"/>
      <c r="AX5" s="705">
        <v>27</v>
      </c>
      <c r="AY5" s="706"/>
      <c r="AZ5" s="700"/>
      <c r="BA5" s="701"/>
      <c r="BB5" s="702">
        <v>1</v>
      </c>
      <c r="BC5" s="703"/>
      <c r="BD5" s="704">
        <v>46</v>
      </c>
      <c r="BE5" s="700"/>
      <c r="BF5" s="705">
        <v>13</v>
      </c>
      <c r="BG5" s="706"/>
      <c r="BH5" s="693">
        <f t="shared" ref="BH5:BH16" si="0">D5+L5+T5+AB5+AJ5+AR5+AZ5</f>
        <v>187</v>
      </c>
      <c r="BI5" s="694"/>
      <c r="BJ5" s="679">
        <f t="shared" ref="BJ5:BJ16" si="1">F5+N5+V5+AD5+AL5+AT5+BB5</f>
        <v>434</v>
      </c>
      <c r="BK5" s="695"/>
      <c r="BL5" s="679">
        <f t="shared" ref="BL5:BL16" si="2">H5+P5+X5+AF5+AN5+AV5+BD5</f>
        <v>1175</v>
      </c>
      <c r="BM5" s="680"/>
      <c r="BN5" s="699">
        <f t="shared" ref="BN5:BN16" si="3">BH5+BJ5+BL5</f>
        <v>1796</v>
      </c>
      <c r="BO5" s="699"/>
      <c r="BP5" s="42">
        <f t="shared" ref="BP5:BP15" si="4">J5+R5+Z5+AH5+AP5+AX5+BF5</f>
        <v>178</v>
      </c>
      <c r="BQ5" s="683">
        <f t="shared" ref="BQ5:BQ15" si="5">BN5+BP5</f>
        <v>1974</v>
      </c>
      <c r="BR5" s="684"/>
      <c r="BS5" s="684"/>
      <c r="BT5" s="684"/>
      <c r="BU5" s="684"/>
      <c r="BV5" s="685"/>
    </row>
    <row r="6" spans="2:74" ht="20.100000000000001" customHeight="1">
      <c r="B6" s="697" t="s">
        <v>40</v>
      </c>
      <c r="C6" s="698"/>
      <c r="D6" s="692"/>
      <c r="E6" s="689"/>
      <c r="F6" s="690"/>
      <c r="G6" s="691"/>
      <c r="H6" s="692">
        <v>7</v>
      </c>
      <c r="I6" s="688"/>
      <c r="J6" s="689"/>
      <c r="K6" s="696"/>
      <c r="L6" s="688">
        <v>88</v>
      </c>
      <c r="M6" s="689"/>
      <c r="N6" s="690">
        <v>298</v>
      </c>
      <c r="O6" s="691"/>
      <c r="P6" s="692">
        <v>510</v>
      </c>
      <c r="Q6" s="688"/>
      <c r="R6" s="689">
        <v>95</v>
      </c>
      <c r="S6" s="696"/>
      <c r="T6" s="688">
        <v>6</v>
      </c>
      <c r="U6" s="689"/>
      <c r="V6" s="690">
        <v>2</v>
      </c>
      <c r="W6" s="691"/>
      <c r="X6" s="692">
        <v>12</v>
      </c>
      <c r="Y6" s="688"/>
      <c r="Z6" s="689">
        <v>4</v>
      </c>
      <c r="AA6" s="692"/>
      <c r="AB6" s="688">
        <v>3</v>
      </c>
      <c r="AC6" s="689"/>
      <c r="AD6" s="690">
        <v>6</v>
      </c>
      <c r="AE6" s="691"/>
      <c r="AF6" s="692">
        <v>92</v>
      </c>
      <c r="AG6" s="688"/>
      <c r="AH6" s="689">
        <v>7</v>
      </c>
      <c r="AI6" s="692"/>
      <c r="AJ6" s="688">
        <v>1</v>
      </c>
      <c r="AK6" s="689"/>
      <c r="AL6" s="690"/>
      <c r="AM6" s="691"/>
      <c r="AN6" s="692">
        <v>20</v>
      </c>
      <c r="AO6" s="688"/>
      <c r="AP6" s="689">
        <v>2</v>
      </c>
      <c r="AQ6" s="692"/>
      <c r="AR6" s="688">
        <v>64</v>
      </c>
      <c r="AS6" s="689"/>
      <c r="AT6" s="690">
        <v>30</v>
      </c>
      <c r="AU6" s="691"/>
      <c r="AV6" s="692">
        <v>157</v>
      </c>
      <c r="AW6" s="688"/>
      <c r="AX6" s="689">
        <v>31</v>
      </c>
      <c r="AY6" s="692"/>
      <c r="AZ6" s="688"/>
      <c r="BA6" s="689"/>
      <c r="BB6" s="690">
        <v>1</v>
      </c>
      <c r="BC6" s="691"/>
      <c r="BD6" s="692">
        <v>31</v>
      </c>
      <c r="BE6" s="688"/>
      <c r="BF6" s="689">
        <v>7</v>
      </c>
      <c r="BG6" s="692"/>
      <c r="BH6" s="693">
        <f t="shared" si="0"/>
        <v>162</v>
      </c>
      <c r="BI6" s="694"/>
      <c r="BJ6" s="679">
        <f t="shared" si="1"/>
        <v>337</v>
      </c>
      <c r="BK6" s="695"/>
      <c r="BL6" s="679">
        <f t="shared" si="2"/>
        <v>829</v>
      </c>
      <c r="BM6" s="680"/>
      <c r="BN6" s="681">
        <f t="shared" si="3"/>
        <v>1328</v>
      </c>
      <c r="BO6" s="682"/>
      <c r="BP6" s="42">
        <f t="shared" si="4"/>
        <v>146</v>
      </c>
      <c r="BQ6" s="683">
        <f t="shared" si="5"/>
        <v>1474</v>
      </c>
      <c r="BR6" s="684"/>
      <c r="BS6" s="684"/>
      <c r="BT6" s="684"/>
      <c r="BU6" s="684"/>
      <c r="BV6" s="685"/>
    </row>
    <row r="7" spans="2:74" ht="20.100000000000001" customHeight="1">
      <c r="B7" s="697" t="s">
        <v>41</v>
      </c>
      <c r="C7" s="698"/>
      <c r="D7" s="692">
        <v>2</v>
      </c>
      <c r="E7" s="689"/>
      <c r="F7" s="690">
        <v>1</v>
      </c>
      <c r="G7" s="691"/>
      <c r="H7" s="692">
        <v>3</v>
      </c>
      <c r="I7" s="688"/>
      <c r="J7" s="689"/>
      <c r="K7" s="696"/>
      <c r="L7" s="688">
        <v>118</v>
      </c>
      <c r="M7" s="689"/>
      <c r="N7" s="690">
        <v>277</v>
      </c>
      <c r="O7" s="691"/>
      <c r="P7" s="692">
        <v>512</v>
      </c>
      <c r="Q7" s="688"/>
      <c r="R7" s="689">
        <v>75</v>
      </c>
      <c r="S7" s="696"/>
      <c r="T7" s="688">
        <v>5</v>
      </c>
      <c r="U7" s="689"/>
      <c r="V7" s="690">
        <v>3</v>
      </c>
      <c r="W7" s="691"/>
      <c r="X7" s="692">
        <v>14</v>
      </c>
      <c r="Y7" s="688"/>
      <c r="Z7" s="689">
        <v>1</v>
      </c>
      <c r="AA7" s="692"/>
      <c r="AB7" s="688">
        <v>2</v>
      </c>
      <c r="AC7" s="689"/>
      <c r="AD7" s="690">
        <v>15</v>
      </c>
      <c r="AE7" s="691"/>
      <c r="AF7" s="692">
        <v>87</v>
      </c>
      <c r="AG7" s="688"/>
      <c r="AH7" s="689">
        <v>10</v>
      </c>
      <c r="AI7" s="692"/>
      <c r="AJ7" s="688">
        <v>4</v>
      </c>
      <c r="AK7" s="689"/>
      <c r="AL7" s="690">
        <v>2</v>
      </c>
      <c r="AM7" s="691"/>
      <c r="AN7" s="692">
        <v>31</v>
      </c>
      <c r="AO7" s="688"/>
      <c r="AP7" s="689">
        <v>2</v>
      </c>
      <c r="AQ7" s="692"/>
      <c r="AR7" s="688">
        <v>54</v>
      </c>
      <c r="AS7" s="689"/>
      <c r="AT7" s="690">
        <v>49</v>
      </c>
      <c r="AU7" s="691"/>
      <c r="AV7" s="692">
        <v>202</v>
      </c>
      <c r="AW7" s="688"/>
      <c r="AX7" s="689">
        <v>39</v>
      </c>
      <c r="AY7" s="692"/>
      <c r="AZ7" s="688"/>
      <c r="BA7" s="689"/>
      <c r="BB7" s="690"/>
      <c r="BC7" s="691"/>
      <c r="BD7" s="692">
        <v>37</v>
      </c>
      <c r="BE7" s="688"/>
      <c r="BF7" s="689">
        <v>8</v>
      </c>
      <c r="BG7" s="692"/>
      <c r="BH7" s="693">
        <f t="shared" si="0"/>
        <v>185</v>
      </c>
      <c r="BI7" s="694"/>
      <c r="BJ7" s="679">
        <f t="shared" si="1"/>
        <v>347</v>
      </c>
      <c r="BK7" s="695"/>
      <c r="BL7" s="679">
        <f t="shared" si="2"/>
        <v>886</v>
      </c>
      <c r="BM7" s="680"/>
      <c r="BN7" s="681">
        <f t="shared" si="3"/>
        <v>1418</v>
      </c>
      <c r="BO7" s="682"/>
      <c r="BP7" s="42">
        <f t="shared" si="4"/>
        <v>135</v>
      </c>
      <c r="BQ7" s="683">
        <f t="shared" si="5"/>
        <v>1553</v>
      </c>
      <c r="BR7" s="684"/>
      <c r="BS7" s="684"/>
      <c r="BT7" s="684"/>
      <c r="BU7" s="684"/>
      <c r="BV7" s="685"/>
    </row>
    <row r="8" spans="2:74" ht="20.100000000000001" customHeight="1">
      <c r="B8" s="697" t="s">
        <v>42</v>
      </c>
      <c r="C8" s="698"/>
      <c r="D8" s="692">
        <v>1</v>
      </c>
      <c r="E8" s="689"/>
      <c r="F8" s="690"/>
      <c r="G8" s="691"/>
      <c r="H8" s="692">
        <v>6</v>
      </c>
      <c r="I8" s="688"/>
      <c r="J8" s="689"/>
      <c r="K8" s="696"/>
      <c r="L8" s="688">
        <v>105</v>
      </c>
      <c r="M8" s="689"/>
      <c r="N8" s="690">
        <v>260</v>
      </c>
      <c r="O8" s="691"/>
      <c r="P8" s="692">
        <v>522</v>
      </c>
      <c r="Q8" s="688"/>
      <c r="R8" s="689">
        <v>74</v>
      </c>
      <c r="S8" s="696"/>
      <c r="T8" s="688">
        <v>5</v>
      </c>
      <c r="U8" s="689"/>
      <c r="V8" s="690">
        <v>6</v>
      </c>
      <c r="W8" s="691"/>
      <c r="X8" s="692">
        <v>17</v>
      </c>
      <c r="Y8" s="688"/>
      <c r="Z8" s="689">
        <v>2</v>
      </c>
      <c r="AA8" s="692"/>
      <c r="AB8" s="688">
        <v>3</v>
      </c>
      <c r="AC8" s="689"/>
      <c r="AD8" s="690">
        <v>14</v>
      </c>
      <c r="AE8" s="691"/>
      <c r="AF8" s="692">
        <v>111</v>
      </c>
      <c r="AG8" s="688"/>
      <c r="AH8" s="689">
        <v>12</v>
      </c>
      <c r="AI8" s="692"/>
      <c r="AJ8" s="688">
        <v>1</v>
      </c>
      <c r="AK8" s="689"/>
      <c r="AL8" s="690">
        <v>2</v>
      </c>
      <c r="AM8" s="691"/>
      <c r="AN8" s="692">
        <v>33</v>
      </c>
      <c r="AO8" s="688"/>
      <c r="AP8" s="689"/>
      <c r="AQ8" s="692"/>
      <c r="AR8" s="688">
        <v>50</v>
      </c>
      <c r="AS8" s="689"/>
      <c r="AT8" s="690">
        <v>61</v>
      </c>
      <c r="AU8" s="691"/>
      <c r="AV8" s="692">
        <v>201</v>
      </c>
      <c r="AW8" s="688"/>
      <c r="AX8" s="689">
        <v>22</v>
      </c>
      <c r="AY8" s="692"/>
      <c r="AZ8" s="688"/>
      <c r="BA8" s="689"/>
      <c r="BB8" s="690">
        <v>1</v>
      </c>
      <c r="BC8" s="691"/>
      <c r="BD8" s="692">
        <v>40</v>
      </c>
      <c r="BE8" s="688"/>
      <c r="BF8" s="689">
        <v>10</v>
      </c>
      <c r="BG8" s="692"/>
      <c r="BH8" s="693">
        <f t="shared" si="0"/>
        <v>165</v>
      </c>
      <c r="BI8" s="694"/>
      <c r="BJ8" s="679">
        <f t="shared" si="1"/>
        <v>344</v>
      </c>
      <c r="BK8" s="695"/>
      <c r="BL8" s="679">
        <f t="shared" si="2"/>
        <v>930</v>
      </c>
      <c r="BM8" s="680"/>
      <c r="BN8" s="681">
        <f t="shared" si="3"/>
        <v>1439</v>
      </c>
      <c r="BO8" s="682"/>
      <c r="BP8" s="42">
        <f t="shared" si="4"/>
        <v>120</v>
      </c>
      <c r="BQ8" s="683">
        <f t="shared" si="5"/>
        <v>1559</v>
      </c>
      <c r="BR8" s="684"/>
      <c r="BS8" s="684"/>
      <c r="BT8" s="684"/>
      <c r="BU8" s="684"/>
      <c r="BV8" s="685"/>
    </row>
    <row r="9" spans="2:74" ht="20.100000000000001" customHeight="1">
      <c r="B9" s="697" t="s">
        <v>43</v>
      </c>
      <c r="C9" s="698"/>
      <c r="D9" s="692">
        <v>1</v>
      </c>
      <c r="E9" s="689"/>
      <c r="F9" s="690">
        <v>2</v>
      </c>
      <c r="G9" s="691"/>
      <c r="H9" s="692">
        <v>3</v>
      </c>
      <c r="I9" s="688"/>
      <c r="J9" s="689"/>
      <c r="K9" s="696"/>
      <c r="L9" s="688">
        <v>89</v>
      </c>
      <c r="M9" s="689"/>
      <c r="N9" s="690">
        <v>331</v>
      </c>
      <c r="O9" s="691"/>
      <c r="P9" s="692">
        <v>575</v>
      </c>
      <c r="Q9" s="688"/>
      <c r="R9" s="689">
        <v>95</v>
      </c>
      <c r="S9" s="696"/>
      <c r="T9" s="688">
        <v>2</v>
      </c>
      <c r="U9" s="689"/>
      <c r="V9" s="690">
        <v>4</v>
      </c>
      <c r="W9" s="691"/>
      <c r="X9" s="692">
        <v>15</v>
      </c>
      <c r="Y9" s="688"/>
      <c r="Z9" s="689">
        <v>2</v>
      </c>
      <c r="AA9" s="692"/>
      <c r="AB9" s="688">
        <v>8</v>
      </c>
      <c r="AC9" s="689"/>
      <c r="AD9" s="690">
        <v>24</v>
      </c>
      <c r="AE9" s="691"/>
      <c r="AF9" s="692">
        <v>141</v>
      </c>
      <c r="AG9" s="688"/>
      <c r="AH9" s="689">
        <v>8</v>
      </c>
      <c r="AI9" s="692"/>
      <c r="AJ9" s="688">
        <v>2</v>
      </c>
      <c r="AK9" s="689"/>
      <c r="AL9" s="690">
        <v>1</v>
      </c>
      <c r="AM9" s="691"/>
      <c r="AN9" s="692">
        <v>15</v>
      </c>
      <c r="AO9" s="688"/>
      <c r="AP9" s="689">
        <v>5</v>
      </c>
      <c r="AQ9" s="692"/>
      <c r="AR9" s="688">
        <v>77</v>
      </c>
      <c r="AS9" s="689"/>
      <c r="AT9" s="690">
        <v>44</v>
      </c>
      <c r="AU9" s="691"/>
      <c r="AV9" s="692">
        <v>200</v>
      </c>
      <c r="AW9" s="688"/>
      <c r="AX9" s="689">
        <v>35</v>
      </c>
      <c r="AY9" s="692"/>
      <c r="AZ9" s="688"/>
      <c r="BA9" s="689"/>
      <c r="BB9" s="690">
        <v>1</v>
      </c>
      <c r="BC9" s="691"/>
      <c r="BD9" s="692">
        <v>38</v>
      </c>
      <c r="BE9" s="688"/>
      <c r="BF9" s="689">
        <v>8</v>
      </c>
      <c r="BG9" s="692"/>
      <c r="BH9" s="693">
        <f t="shared" si="0"/>
        <v>179</v>
      </c>
      <c r="BI9" s="694"/>
      <c r="BJ9" s="679">
        <f t="shared" si="1"/>
        <v>407</v>
      </c>
      <c r="BK9" s="695"/>
      <c r="BL9" s="679">
        <f t="shared" si="2"/>
        <v>987</v>
      </c>
      <c r="BM9" s="680"/>
      <c r="BN9" s="681">
        <f t="shared" si="3"/>
        <v>1573</v>
      </c>
      <c r="BO9" s="682"/>
      <c r="BP9" s="42">
        <f t="shared" si="4"/>
        <v>153</v>
      </c>
      <c r="BQ9" s="683">
        <f t="shared" si="5"/>
        <v>1726</v>
      </c>
      <c r="BR9" s="684"/>
      <c r="BS9" s="684"/>
      <c r="BT9" s="684"/>
      <c r="BU9" s="684"/>
      <c r="BV9" s="685"/>
    </row>
    <row r="10" spans="2:74" ht="20.100000000000001" customHeight="1">
      <c r="B10" s="697" t="s">
        <v>44</v>
      </c>
      <c r="C10" s="698"/>
      <c r="D10" s="692"/>
      <c r="E10" s="689"/>
      <c r="F10" s="690"/>
      <c r="G10" s="691"/>
      <c r="H10" s="692">
        <v>1</v>
      </c>
      <c r="I10" s="688"/>
      <c r="J10" s="689"/>
      <c r="K10" s="696"/>
      <c r="L10" s="688">
        <v>93</v>
      </c>
      <c r="M10" s="689"/>
      <c r="N10" s="690">
        <v>269</v>
      </c>
      <c r="O10" s="691"/>
      <c r="P10" s="692">
        <v>592</v>
      </c>
      <c r="Q10" s="688"/>
      <c r="R10" s="689">
        <v>94</v>
      </c>
      <c r="S10" s="696"/>
      <c r="T10" s="688">
        <v>6</v>
      </c>
      <c r="U10" s="689"/>
      <c r="V10" s="690">
        <v>3</v>
      </c>
      <c r="W10" s="691"/>
      <c r="X10" s="692">
        <v>19</v>
      </c>
      <c r="Y10" s="688"/>
      <c r="Z10" s="689">
        <v>4</v>
      </c>
      <c r="AA10" s="692"/>
      <c r="AB10" s="688">
        <v>2</v>
      </c>
      <c r="AC10" s="689"/>
      <c r="AD10" s="690">
        <v>19</v>
      </c>
      <c r="AE10" s="691"/>
      <c r="AF10" s="692">
        <v>85</v>
      </c>
      <c r="AG10" s="688"/>
      <c r="AH10" s="689">
        <v>9</v>
      </c>
      <c r="AI10" s="692"/>
      <c r="AJ10" s="688"/>
      <c r="AK10" s="689"/>
      <c r="AL10" s="690">
        <v>1</v>
      </c>
      <c r="AM10" s="691"/>
      <c r="AN10" s="692">
        <v>14</v>
      </c>
      <c r="AO10" s="688"/>
      <c r="AP10" s="689">
        <v>2</v>
      </c>
      <c r="AQ10" s="692"/>
      <c r="AR10" s="688">
        <v>53</v>
      </c>
      <c r="AS10" s="689"/>
      <c r="AT10" s="690">
        <v>49</v>
      </c>
      <c r="AU10" s="691"/>
      <c r="AV10" s="692">
        <v>210</v>
      </c>
      <c r="AW10" s="688"/>
      <c r="AX10" s="689">
        <v>43</v>
      </c>
      <c r="AY10" s="692"/>
      <c r="AZ10" s="688">
        <v>1</v>
      </c>
      <c r="BA10" s="689"/>
      <c r="BB10" s="690">
        <v>1</v>
      </c>
      <c r="BC10" s="691"/>
      <c r="BD10" s="692">
        <v>57</v>
      </c>
      <c r="BE10" s="688"/>
      <c r="BF10" s="689">
        <v>14</v>
      </c>
      <c r="BG10" s="692"/>
      <c r="BH10" s="693">
        <f t="shared" si="0"/>
        <v>155</v>
      </c>
      <c r="BI10" s="694"/>
      <c r="BJ10" s="679">
        <f t="shared" si="1"/>
        <v>342</v>
      </c>
      <c r="BK10" s="695"/>
      <c r="BL10" s="679">
        <f t="shared" si="2"/>
        <v>978</v>
      </c>
      <c r="BM10" s="680"/>
      <c r="BN10" s="681">
        <f t="shared" si="3"/>
        <v>1475</v>
      </c>
      <c r="BO10" s="682"/>
      <c r="BP10" s="42">
        <f t="shared" si="4"/>
        <v>166</v>
      </c>
      <c r="BQ10" s="683">
        <f t="shared" si="5"/>
        <v>1641</v>
      </c>
      <c r="BR10" s="684"/>
      <c r="BS10" s="684"/>
      <c r="BT10" s="684"/>
      <c r="BU10" s="684"/>
      <c r="BV10" s="685"/>
    </row>
    <row r="11" spans="2:74" ht="20.100000000000001" customHeight="1">
      <c r="B11" s="697" t="s">
        <v>45</v>
      </c>
      <c r="C11" s="698"/>
      <c r="D11" s="692">
        <v>2</v>
      </c>
      <c r="E11" s="689"/>
      <c r="F11" s="690">
        <v>1</v>
      </c>
      <c r="G11" s="691"/>
      <c r="H11" s="692">
        <v>2</v>
      </c>
      <c r="I11" s="688"/>
      <c r="J11" s="689">
        <v>1</v>
      </c>
      <c r="K11" s="696"/>
      <c r="L11" s="688">
        <v>115</v>
      </c>
      <c r="M11" s="689"/>
      <c r="N11" s="690">
        <v>342</v>
      </c>
      <c r="O11" s="691"/>
      <c r="P11" s="692">
        <v>718</v>
      </c>
      <c r="Q11" s="688"/>
      <c r="R11" s="689">
        <v>84</v>
      </c>
      <c r="S11" s="696"/>
      <c r="T11" s="688">
        <v>3</v>
      </c>
      <c r="U11" s="689"/>
      <c r="V11" s="690">
        <v>7</v>
      </c>
      <c r="W11" s="691"/>
      <c r="X11" s="692">
        <v>22</v>
      </c>
      <c r="Y11" s="688"/>
      <c r="Z11" s="689"/>
      <c r="AA11" s="692"/>
      <c r="AB11" s="688">
        <v>6</v>
      </c>
      <c r="AC11" s="689"/>
      <c r="AD11" s="690">
        <v>26</v>
      </c>
      <c r="AE11" s="691"/>
      <c r="AF11" s="692">
        <v>114</v>
      </c>
      <c r="AG11" s="688"/>
      <c r="AH11" s="689">
        <v>13</v>
      </c>
      <c r="AI11" s="692"/>
      <c r="AJ11" s="688">
        <v>2</v>
      </c>
      <c r="AK11" s="689"/>
      <c r="AL11" s="690"/>
      <c r="AM11" s="691"/>
      <c r="AN11" s="692">
        <v>17</v>
      </c>
      <c r="AO11" s="688"/>
      <c r="AP11" s="689">
        <v>3</v>
      </c>
      <c r="AQ11" s="692"/>
      <c r="AR11" s="688">
        <v>71</v>
      </c>
      <c r="AS11" s="689"/>
      <c r="AT11" s="690">
        <v>37</v>
      </c>
      <c r="AU11" s="691"/>
      <c r="AV11" s="692">
        <v>280</v>
      </c>
      <c r="AW11" s="688"/>
      <c r="AX11" s="689">
        <v>42</v>
      </c>
      <c r="AY11" s="692"/>
      <c r="AZ11" s="688"/>
      <c r="BA11" s="689"/>
      <c r="BB11" s="690">
        <v>2</v>
      </c>
      <c r="BC11" s="691"/>
      <c r="BD11" s="692">
        <v>56</v>
      </c>
      <c r="BE11" s="688"/>
      <c r="BF11" s="689">
        <v>11</v>
      </c>
      <c r="BG11" s="692"/>
      <c r="BH11" s="693">
        <f t="shared" si="0"/>
        <v>199</v>
      </c>
      <c r="BI11" s="694"/>
      <c r="BJ11" s="679">
        <f t="shared" si="1"/>
        <v>415</v>
      </c>
      <c r="BK11" s="695"/>
      <c r="BL11" s="679">
        <f t="shared" si="2"/>
        <v>1209</v>
      </c>
      <c r="BM11" s="680"/>
      <c r="BN11" s="681">
        <f t="shared" si="3"/>
        <v>1823</v>
      </c>
      <c r="BO11" s="682"/>
      <c r="BP11" s="42">
        <f t="shared" si="4"/>
        <v>154</v>
      </c>
      <c r="BQ11" s="683">
        <f t="shared" si="5"/>
        <v>1977</v>
      </c>
      <c r="BR11" s="684"/>
      <c r="BS11" s="684"/>
      <c r="BT11" s="684"/>
      <c r="BU11" s="684"/>
      <c r="BV11" s="685"/>
    </row>
    <row r="12" spans="2:74" ht="20.100000000000001" customHeight="1">
      <c r="B12" s="697" t="s">
        <v>46</v>
      </c>
      <c r="C12" s="698"/>
      <c r="D12" s="692">
        <v>1</v>
      </c>
      <c r="E12" s="689"/>
      <c r="F12" s="690">
        <v>4</v>
      </c>
      <c r="G12" s="691"/>
      <c r="H12" s="692">
        <v>12</v>
      </c>
      <c r="I12" s="688"/>
      <c r="J12" s="689"/>
      <c r="K12" s="696"/>
      <c r="L12" s="688">
        <v>95</v>
      </c>
      <c r="M12" s="689"/>
      <c r="N12" s="690">
        <v>349</v>
      </c>
      <c r="O12" s="691"/>
      <c r="P12" s="692">
        <v>761</v>
      </c>
      <c r="Q12" s="688"/>
      <c r="R12" s="689">
        <v>101</v>
      </c>
      <c r="S12" s="696"/>
      <c r="T12" s="688">
        <v>2</v>
      </c>
      <c r="U12" s="689"/>
      <c r="V12" s="690">
        <v>4</v>
      </c>
      <c r="W12" s="691"/>
      <c r="X12" s="692">
        <v>22</v>
      </c>
      <c r="Y12" s="688"/>
      <c r="Z12" s="689">
        <v>6</v>
      </c>
      <c r="AA12" s="692"/>
      <c r="AB12" s="688">
        <v>5</v>
      </c>
      <c r="AC12" s="689"/>
      <c r="AD12" s="690">
        <v>16</v>
      </c>
      <c r="AE12" s="691"/>
      <c r="AF12" s="692">
        <v>125</v>
      </c>
      <c r="AG12" s="688"/>
      <c r="AH12" s="689">
        <v>14</v>
      </c>
      <c r="AI12" s="692"/>
      <c r="AJ12" s="688">
        <v>5</v>
      </c>
      <c r="AK12" s="689"/>
      <c r="AL12" s="690">
        <v>4</v>
      </c>
      <c r="AM12" s="691"/>
      <c r="AN12" s="692">
        <v>14</v>
      </c>
      <c r="AO12" s="688"/>
      <c r="AP12" s="689">
        <v>4</v>
      </c>
      <c r="AQ12" s="692"/>
      <c r="AR12" s="688">
        <v>67</v>
      </c>
      <c r="AS12" s="689"/>
      <c r="AT12" s="690">
        <v>35</v>
      </c>
      <c r="AU12" s="691"/>
      <c r="AV12" s="692">
        <v>243</v>
      </c>
      <c r="AW12" s="688"/>
      <c r="AX12" s="689">
        <v>29</v>
      </c>
      <c r="AY12" s="692"/>
      <c r="AZ12" s="688"/>
      <c r="BA12" s="689"/>
      <c r="BB12" s="690">
        <v>1</v>
      </c>
      <c r="BC12" s="691"/>
      <c r="BD12" s="692">
        <v>51</v>
      </c>
      <c r="BE12" s="688"/>
      <c r="BF12" s="689"/>
      <c r="BG12" s="692"/>
      <c r="BH12" s="693">
        <f t="shared" si="0"/>
        <v>175</v>
      </c>
      <c r="BI12" s="694"/>
      <c r="BJ12" s="679">
        <f t="shared" si="1"/>
        <v>413</v>
      </c>
      <c r="BK12" s="695"/>
      <c r="BL12" s="679">
        <f t="shared" si="2"/>
        <v>1228</v>
      </c>
      <c r="BM12" s="680"/>
      <c r="BN12" s="681">
        <f t="shared" si="3"/>
        <v>1816</v>
      </c>
      <c r="BO12" s="682"/>
      <c r="BP12" s="42">
        <f t="shared" si="4"/>
        <v>154</v>
      </c>
      <c r="BQ12" s="683">
        <f t="shared" si="5"/>
        <v>1970</v>
      </c>
      <c r="BR12" s="684"/>
      <c r="BS12" s="684"/>
      <c r="BT12" s="684"/>
      <c r="BU12" s="684"/>
      <c r="BV12" s="685"/>
    </row>
    <row r="13" spans="2:74" ht="20.100000000000001" customHeight="1">
      <c r="B13" s="697" t="s">
        <v>47</v>
      </c>
      <c r="C13" s="698"/>
      <c r="D13" s="692"/>
      <c r="E13" s="689"/>
      <c r="F13" s="690">
        <v>1</v>
      </c>
      <c r="G13" s="691"/>
      <c r="H13" s="692">
        <v>4</v>
      </c>
      <c r="I13" s="688"/>
      <c r="J13" s="689"/>
      <c r="K13" s="696"/>
      <c r="L13" s="688">
        <v>123</v>
      </c>
      <c r="M13" s="689"/>
      <c r="N13" s="690">
        <v>313</v>
      </c>
      <c r="O13" s="691"/>
      <c r="P13" s="692">
        <v>965</v>
      </c>
      <c r="Q13" s="688"/>
      <c r="R13" s="689">
        <v>115</v>
      </c>
      <c r="S13" s="696"/>
      <c r="T13" s="688">
        <v>2</v>
      </c>
      <c r="U13" s="689"/>
      <c r="V13" s="690">
        <v>8</v>
      </c>
      <c r="W13" s="691"/>
      <c r="X13" s="692">
        <v>22</v>
      </c>
      <c r="Y13" s="688"/>
      <c r="Z13" s="689">
        <v>2</v>
      </c>
      <c r="AA13" s="692"/>
      <c r="AB13" s="688">
        <v>3</v>
      </c>
      <c r="AC13" s="689"/>
      <c r="AD13" s="690">
        <v>22</v>
      </c>
      <c r="AE13" s="691"/>
      <c r="AF13" s="692">
        <v>125</v>
      </c>
      <c r="AG13" s="688"/>
      <c r="AH13" s="689">
        <v>18</v>
      </c>
      <c r="AI13" s="692"/>
      <c r="AJ13" s="688"/>
      <c r="AK13" s="689"/>
      <c r="AL13" s="690">
        <v>1</v>
      </c>
      <c r="AM13" s="691"/>
      <c r="AN13" s="692">
        <v>17</v>
      </c>
      <c r="AO13" s="688"/>
      <c r="AP13" s="689">
        <v>2</v>
      </c>
      <c r="AQ13" s="692"/>
      <c r="AR13" s="688">
        <v>70</v>
      </c>
      <c r="AS13" s="689"/>
      <c r="AT13" s="690">
        <v>47</v>
      </c>
      <c r="AU13" s="691"/>
      <c r="AV13" s="692">
        <v>308</v>
      </c>
      <c r="AW13" s="688"/>
      <c r="AX13" s="689">
        <v>20</v>
      </c>
      <c r="AY13" s="692"/>
      <c r="AZ13" s="688"/>
      <c r="BA13" s="689"/>
      <c r="BB13" s="690">
        <v>1</v>
      </c>
      <c r="BC13" s="691"/>
      <c r="BD13" s="692">
        <v>43</v>
      </c>
      <c r="BE13" s="688"/>
      <c r="BF13" s="689">
        <v>12</v>
      </c>
      <c r="BG13" s="692"/>
      <c r="BH13" s="693">
        <f t="shared" si="0"/>
        <v>198</v>
      </c>
      <c r="BI13" s="694"/>
      <c r="BJ13" s="679">
        <f t="shared" si="1"/>
        <v>393</v>
      </c>
      <c r="BK13" s="695"/>
      <c r="BL13" s="679">
        <f t="shared" si="2"/>
        <v>1484</v>
      </c>
      <c r="BM13" s="680"/>
      <c r="BN13" s="681">
        <f t="shared" si="3"/>
        <v>2075</v>
      </c>
      <c r="BO13" s="682"/>
      <c r="BP13" s="42">
        <f t="shared" si="4"/>
        <v>169</v>
      </c>
      <c r="BQ13" s="683">
        <f t="shared" si="5"/>
        <v>2244</v>
      </c>
      <c r="BR13" s="684"/>
      <c r="BS13" s="684"/>
      <c r="BT13" s="684"/>
      <c r="BU13" s="684"/>
      <c r="BV13" s="685"/>
    </row>
    <row r="14" spans="2:74" ht="20.100000000000001" customHeight="1">
      <c r="B14" s="697" t="s">
        <v>48</v>
      </c>
      <c r="C14" s="698"/>
      <c r="D14" s="692"/>
      <c r="E14" s="689"/>
      <c r="F14" s="690"/>
      <c r="G14" s="691"/>
      <c r="H14" s="692">
        <v>2</v>
      </c>
      <c r="I14" s="688"/>
      <c r="J14" s="689"/>
      <c r="K14" s="696"/>
      <c r="L14" s="688">
        <v>93</v>
      </c>
      <c r="M14" s="689"/>
      <c r="N14" s="690">
        <v>282</v>
      </c>
      <c r="O14" s="691"/>
      <c r="P14" s="692">
        <v>672</v>
      </c>
      <c r="Q14" s="688"/>
      <c r="R14" s="689">
        <v>92</v>
      </c>
      <c r="S14" s="696"/>
      <c r="T14" s="688"/>
      <c r="U14" s="689"/>
      <c r="V14" s="690">
        <v>9</v>
      </c>
      <c r="W14" s="691"/>
      <c r="X14" s="692">
        <v>30</v>
      </c>
      <c r="Y14" s="688"/>
      <c r="Z14" s="689">
        <v>5</v>
      </c>
      <c r="AA14" s="692"/>
      <c r="AB14" s="688">
        <v>3</v>
      </c>
      <c r="AC14" s="689"/>
      <c r="AD14" s="690">
        <v>19</v>
      </c>
      <c r="AE14" s="691"/>
      <c r="AF14" s="692">
        <v>114</v>
      </c>
      <c r="AG14" s="688"/>
      <c r="AH14" s="689">
        <v>11</v>
      </c>
      <c r="AI14" s="692"/>
      <c r="AJ14" s="688">
        <v>2</v>
      </c>
      <c r="AK14" s="689"/>
      <c r="AL14" s="690">
        <v>2</v>
      </c>
      <c r="AM14" s="691"/>
      <c r="AN14" s="692">
        <v>2</v>
      </c>
      <c r="AO14" s="688"/>
      <c r="AP14" s="689"/>
      <c r="AQ14" s="692"/>
      <c r="AR14" s="688">
        <v>51</v>
      </c>
      <c r="AS14" s="689"/>
      <c r="AT14" s="690">
        <v>38</v>
      </c>
      <c r="AU14" s="691"/>
      <c r="AV14" s="692">
        <v>167</v>
      </c>
      <c r="AW14" s="688"/>
      <c r="AX14" s="689">
        <v>26</v>
      </c>
      <c r="AY14" s="692"/>
      <c r="AZ14" s="688"/>
      <c r="BA14" s="689"/>
      <c r="BB14" s="690"/>
      <c r="BC14" s="691"/>
      <c r="BD14" s="692">
        <v>55</v>
      </c>
      <c r="BE14" s="688"/>
      <c r="BF14" s="689">
        <v>5</v>
      </c>
      <c r="BG14" s="692"/>
      <c r="BH14" s="693">
        <f t="shared" si="0"/>
        <v>149</v>
      </c>
      <c r="BI14" s="694"/>
      <c r="BJ14" s="679">
        <f t="shared" si="1"/>
        <v>350</v>
      </c>
      <c r="BK14" s="695"/>
      <c r="BL14" s="679">
        <f t="shared" si="2"/>
        <v>1042</v>
      </c>
      <c r="BM14" s="680"/>
      <c r="BN14" s="681">
        <f t="shared" si="3"/>
        <v>1541</v>
      </c>
      <c r="BO14" s="682"/>
      <c r="BP14" s="42">
        <f t="shared" si="4"/>
        <v>139</v>
      </c>
      <c r="BQ14" s="683">
        <f t="shared" si="5"/>
        <v>1680</v>
      </c>
      <c r="BR14" s="684"/>
      <c r="BS14" s="684"/>
      <c r="BT14" s="684"/>
      <c r="BU14" s="684"/>
      <c r="BV14" s="685"/>
    </row>
    <row r="15" spans="2:74" ht="20.100000000000001" customHeight="1">
      <c r="B15" s="697" t="s">
        <v>49</v>
      </c>
      <c r="C15" s="698"/>
      <c r="D15" s="692"/>
      <c r="E15" s="689"/>
      <c r="F15" s="690">
        <v>3</v>
      </c>
      <c r="G15" s="691"/>
      <c r="H15" s="692">
        <v>6</v>
      </c>
      <c r="I15" s="688"/>
      <c r="J15" s="689"/>
      <c r="K15" s="696"/>
      <c r="L15" s="688">
        <v>94</v>
      </c>
      <c r="M15" s="689"/>
      <c r="N15" s="690">
        <v>267</v>
      </c>
      <c r="O15" s="691"/>
      <c r="P15" s="692">
        <v>548</v>
      </c>
      <c r="Q15" s="688"/>
      <c r="R15" s="689">
        <v>105</v>
      </c>
      <c r="S15" s="696"/>
      <c r="T15" s="688">
        <v>5</v>
      </c>
      <c r="U15" s="689"/>
      <c r="V15" s="690">
        <v>6</v>
      </c>
      <c r="W15" s="691"/>
      <c r="X15" s="692">
        <v>24</v>
      </c>
      <c r="Y15" s="688"/>
      <c r="Z15" s="689">
        <v>1</v>
      </c>
      <c r="AA15" s="692"/>
      <c r="AB15" s="688">
        <v>1</v>
      </c>
      <c r="AC15" s="689"/>
      <c r="AD15" s="690">
        <v>14</v>
      </c>
      <c r="AE15" s="691"/>
      <c r="AF15" s="692">
        <v>93</v>
      </c>
      <c r="AG15" s="688"/>
      <c r="AH15" s="689">
        <v>10</v>
      </c>
      <c r="AI15" s="692"/>
      <c r="AJ15" s="688"/>
      <c r="AK15" s="689"/>
      <c r="AL15" s="690"/>
      <c r="AM15" s="691"/>
      <c r="AN15" s="692">
        <v>9</v>
      </c>
      <c r="AO15" s="688"/>
      <c r="AP15" s="689">
        <v>2</v>
      </c>
      <c r="AQ15" s="692"/>
      <c r="AR15" s="688">
        <v>58</v>
      </c>
      <c r="AS15" s="689"/>
      <c r="AT15" s="690">
        <v>42</v>
      </c>
      <c r="AU15" s="691"/>
      <c r="AV15" s="692">
        <v>151</v>
      </c>
      <c r="AW15" s="688"/>
      <c r="AX15" s="689">
        <v>35</v>
      </c>
      <c r="AY15" s="692"/>
      <c r="AZ15" s="688"/>
      <c r="BA15" s="689"/>
      <c r="BB15" s="690">
        <v>1</v>
      </c>
      <c r="BC15" s="691"/>
      <c r="BD15" s="692">
        <v>43</v>
      </c>
      <c r="BE15" s="688"/>
      <c r="BF15" s="689">
        <v>15</v>
      </c>
      <c r="BG15" s="692"/>
      <c r="BH15" s="693">
        <f t="shared" si="0"/>
        <v>158</v>
      </c>
      <c r="BI15" s="694"/>
      <c r="BJ15" s="679">
        <f t="shared" si="1"/>
        <v>333</v>
      </c>
      <c r="BK15" s="695"/>
      <c r="BL15" s="679">
        <f t="shared" si="2"/>
        <v>874</v>
      </c>
      <c r="BM15" s="680"/>
      <c r="BN15" s="681">
        <f t="shared" si="3"/>
        <v>1365</v>
      </c>
      <c r="BO15" s="682"/>
      <c r="BP15" s="42">
        <f t="shared" si="4"/>
        <v>168</v>
      </c>
      <c r="BQ15" s="683">
        <f t="shared" si="5"/>
        <v>1533</v>
      </c>
      <c r="BR15" s="684"/>
      <c r="BS15" s="684"/>
      <c r="BT15" s="684"/>
      <c r="BU15" s="684"/>
      <c r="BV15" s="685"/>
    </row>
    <row r="16" spans="2:74" ht="20.100000000000001" customHeight="1" thickBot="1">
      <c r="B16" s="686" t="s">
        <v>50</v>
      </c>
      <c r="C16" s="687"/>
      <c r="D16" s="674"/>
      <c r="E16" s="671"/>
      <c r="F16" s="672">
        <v>2</v>
      </c>
      <c r="G16" s="673"/>
      <c r="H16" s="674">
        <v>7</v>
      </c>
      <c r="I16" s="670"/>
      <c r="J16" s="671">
        <v>2</v>
      </c>
      <c r="K16" s="678"/>
      <c r="L16" s="670">
        <v>107</v>
      </c>
      <c r="M16" s="671"/>
      <c r="N16" s="672">
        <v>325</v>
      </c>
      <c r="O16" s="673"/>
      <c r="P16" s="674">
        <v>645</v>
      </c>
      <c r="Q16" s="670"/>
      <c r="R16" s="671">
        <v>104</v>
      </c>
      <c r="S16" s="678"/>
      <c r="T16" s="670">
        <v>7</v>
      </c>
      <c r="U16" s="671"/>
      <c r="V16" s="672">
        <v>10</v>
      </c>
      <c r="W16" s="673"/>
      <c r="X16" s="674">
        <v>23</v>
      </c>
      <c r="Y16" s="670"/>
      <c r="Z16" s="671">
        <v>3</v>
      </c>
      <c r="AA16" s="674"/>
      <c r="AB16" s="670">
        <v>6</v>
      </c>
      <c r="AC16" s="671"/>
      <c r="AD16" s="672">
        <v>14</v>
      </c>
      <c r="AE16" s="673"/>
      <c r="AF16" s="674">
        <v>112</v>
      </c>
      <c r="AG16" s="670"/>
      <c r="AH16" s="671">
        <v>9</v>
      </c>
      <c r="AI16" s="674"/>
      <c r="AJ16" s="670">
        <v>1</v>
      </c>
      <c r="AK16" s="671"/>
      <c r="AL16" s="672">
        <v>2</v>
      </c>
      <c r="AM16" s="673"/>
      <c r="AN16" s="674">
        <v>16</v>
      </c>
      <c r="AO16" s="670"/>
      <c r="AP16" s="671">
        <v>5</v>
      </c>
      <c r="AQ16" s="674"/>
      <c r="AR16" s="670">
        <v>69</v>
      </c>
      <c r="AS16" s="671"/>
      <c r="AT16" s="672">
        <v>49</v>
      </c>
      <c r="AU16" s="673"/>
      <c r="AV16" s="674">
        <v>204</v>
      </c>
      <c r="AW16" s="670"/>
      <c r="AX16" s="671">
        <v>29</v>
      </c>
      <c r="AY16" s="674"/>
      <c r="AZ16" s="670"/>
      <c r="BA16" s="671"/>
      <c r="BB16" s="672">
        <v>1</v>
      </c>
      <c r="BC16" s="673"/>
      <c r="BD16" s="674">
        <v>54</v>
      </c>
      <c r="BE16" s="670"/>
      <c r="BF16" s="671">
        <v>13</v>
      </c>
      <c r="BG16" s="674"/>
      <c r="BH16" s="675">
        <f t="shared" si="0"/>
        <v>190</v>
      </c>
      <c r="BI16" s="676"/>
      <c r="BJ16" s="659">
        <f t="shared" si="1"/>
        <v>403</v>
      </c>
      <c r="BK16" s="677"/>
      <c r="BL16" s="659">
        <f t="shared" si="2"/>
        <v>1061</v>
      </c>
      <c r="BM16" s="660"/>
      <c r="BN16" s="661">
        <f t="shared" si="3"/>
        <v>1654</v>
      </c>
      <c r="BO16" s="662"/>
      <c r="BP16" s="43">
        <f>J16+R16+Z16+AH16+AP16+AX16+BF16</f>
        <v>165</v>
      </c>
      <c r="BQ16" s="663">
        <f>BN16+BP16</f>
        <v>1819</v>
      </c>
      <c r="BR16" s="664"/>
      <c r="BS16" s="664"/>
      <c r="BT16" s="664"/>
      <c r="BU16" s="664"/>
      <c r="BV16" s="665"/>
    </row>
    <row r="17" spans="2:76" ht="20.100000000000001" customHeight="1" thickTop="1" thickBot="1">
      <c r="B17" s="666" t="s">
        <v>4</v>
      </c>
      <c r="C17" s="667"/>
      <c r="D17" s="650">
        <f>SUM(D5:E16)</f>
        <v>7</v>
      </c>
      <c r="E17" s="651"/>
      <c r="F17" s="668">
        <f>SUM(F5:G16)</f>
        <v>14</v>
      </c>
      <c r="G17" s="669"/>
      <c r="H17" s="650">
        <f>SUM(H5:I16)</f>
        <v>59</v>
      </c>
      <c r="I17" s="654"/>
      <c r="J17" s="650">
        <f>SUM(J5:K16)</f>
        <v>3</v>
      </c>
      <c r="K17" s="654"/>
      <c r="L17" s="654">
        <f>SUM(L5:M16)</f>
        <v>1232</v>
      </c>
      <c r="M17" s="651"/>
      <c r="N17" s="668">
        <f>SUM(N5:O16)</f>
        <v>3678</v>
      </c>
      <c r="O17" s="669"/>
      <c r="P17" s="650">
        <f>SUM(P5:Q16)</f>
        <v>7662</v>
      </c>
      <c r="Q17" s="654"/>
      <c r="R17" s="650">
        <f>SUM(R5:S16)</f>
        <v>1144</v>
      </c>
      <c r="S17" s="654"/>
      <c r="T17" s="658">
        <f>SUM(T5:U16)</f>
        <v>44</v>
      </c>
      <c r="U17" s="653"/>
      <c r="V17" s="652">
        <f>SUM(V5:W16)</f>
        <v>65</v>
      </c>
      <c r="W17" s="653"/>
      <c r="X17" s="650">
        <f>SUM(X5:Y16)</f>
        <v>241</v>
      </c>
      <c r="Y17" s="654"/>
      <c r="Z17" s="650">
        <f>SUM(Z5:AA16)</f>
        <v>31</v>
      </c>
      <c r="AA17" s="654"/>
      <c r="AB17" s="650">
        <f>SUM(AB5:AC16)</f>
        <v>50</v>
      </c>
      <c r="AC17" s="651"/>
      <c r="AD17" s="652">
        <f>SUM(AD5:AE16)</f>
        <v>220</v>
      </c>
      <c r="AE17" s="653"/>
      <c r="AF17" s="650">
        <f>SUM(AF5:AG16)</f>
        <v>1407</v>
      </c>
      <c r="AG17" s="654"/>
      <c r="AH17" s="650">
        <f>SUM(AH5:AI16)</f>
        <v>144</v>
      </c>
      <c r="AI17" s="654"/>
      <c r="AJ17" s="650">
        <f>SUM(AJ5:AK16)</f>
        <v>19</v>
      </c>
      <c r="AK17" s="651"/>
      <c r="AL17" s="652">
        <f>SUM(AL5:AM16)</f>
        <v>15</v>
      </c>
      <c r="AM17" s="653"/>
      <c r="AN17" s="650">
        <f>SUM(AN5:AO16)</f>
        <v>195</v>
      </c>
      <c r="AO17" s="654"/>
      <c r="AP17" s="650">
        <f>SUM(AP5:AQ16)</f>
        <v>31</v>
      </c>
      <c r="AQ17" s="654"/>
      <c r="AR17" s="650">
        <f>SUM(AR5:AS16)</f>
        <v>749</v>
      </c>
      <c r="AS17" s="651"/>
      <c r="AT17" s="652">
        <f>SUM(AT5:AU16)</f>
        <v>515</v>
      </c>
      <c r="AU17" s="653"/>
      <c r="AV17" s="650">
        <f>SUM(AV5:AW16)</f>
        <v>2568</v>
      </c>
      <c r="AW17" s="654"/>
      <c r="AX17" s="650">
        <f>SUM(AX5:AY16)</f>
        <v>378</v>
      </c>
      <c r="AY17" s="654"/>
      <c r="AZ17" s="650">
        <f>SUM(AZ5:BA16)</f>
        <v>1</v>
      </c>
      <c r="BA17" s="651"/>
      <c r="BB17" s="652">
        <f>SUM(BB5:BC16)</f>
        <v>11</v>
      </c>
      <c r="BC17" s="653"/>
      <c r="BD17" s="650">
        <f>SUM(BD5:BE16)</f>
        <v>551</v>
      </c>
      <c r="BE17" s="654"/>
      <c r="BF17" s="650">
        <f>SUM(BF5:BG16)</f>
        <v>116</v>
      </c>
      <c r="BG17" s="654"/>
      <c r="BH17" s="655">
        <f>SUM(BH5:BI16)</f>
        <v>2102</v>
      </c>
      <c r="BI17" s="656"/>
      <c r="BJ17" s="643">
        <f>SUM(BJ5:BK16)</f>
        <v>4518</v>
      </c>
      <c r="BK17" s="657"/>
      <c r="BL17" s="643">
        <f>SUM(BL5:BM16)</f>
        <v>12683</v>
      </c>
      <c r="BM17" s="644"/>
      <c r="BN17" s="645">
        <f>SUM(BN5:BO16)</f>
        <v>19303</v>
      </c>
      <c r="BO17" s="645"/>
      <c r="BP17" s="44">
        <f>SUM(BP5:BP16)</f>
        <v>1847</v>
      </c>
      <c r="BQ17" s="646">
        <f>SUM(BQ5:BV16)</f>
        <v>21150</v>
      </c>
      <c r="BR17" s="647"/>
      <c r="BS17" s="647"/>
      <c r="BT17" s="647"/>
      <c r="BU17" s="647"/>
      <c r="BV17" s="648"/>
    </row>
    <row r="18" spans="2:76" s="4" customFormat="1" ht="23.25" customHeight="1" thickBot="1">
      <c r="B18" s="443" t="s">
        <v>52</v>
      </c>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row>
    <row r="19" spans="2:76" ht="21.95" customHeight="1" thickBot="1">
      <c r="B19" s="633"/>
      <c r="C19" s="634"/>
      <c r="D19" s="634"/>
      <c r="E19" s="634"/>
      <c r="F19" s="634"/>
      <c r="G19" s="634"/>
      <c r="H19" s="634"/>
      <c r="I19" s="634"/>
      <c r="J19" s="634"/>
      <c r="K19" s="634"/>
      <c r="L19" s="634"/>
      <c r="M19" s="634"/>
      <c r="N19" s="635"/>
      <c r="O19" s="649" t="s">
        <v>39</v>
      </c>
      <c r="P19" s="632"/>
      <c r="Q19" s="632"/>
      <c r="R19" s="632" t="s">
        <v>40</v>
      </c>
      <c r="S19" s="632"/>
      <c r="T19" s="632"/>
      <c r="U19" s="632" t="s">
        <v>41</v>
      </c>
      <c r="V19" s="632"/>
      <c r="W19" s="632"/>
      <c r="X19" s="632" t="s">
        <v>42</v>
      </c>
      <c r="Y19" s="632"/>
      <c r="Z19" s="632"/>
      <c r="AA19" s="632" t="s">
        <v>43</v>
      </c>
      <c r="AB19" s="632"/>
      <c r="AC19" s="632"/>
      <c r="AD19" s="632" t="s">
        <v>44</v>
      </c>
      <c r="AE19" s="632"/>
      <c r="AF19" s="632"/>
      <c r="AG19" s="632" t="s">
        <v>45</v>
      </c>
      <c r="AH19" s="632"/>
      <c r="AI19" s="632"/>
      <c r="AJ19" s="632" t="s">
        <v>46</v>
      </c>
      <c r="AK19" s="632"/>
      <c r="AL19" s="632"/>
      <c r="AM19" s="632" t="s">
        <v>47</v>
      </c>
      <c r="AN19" s="632"/>
      <c r="AO19" s="632"/>
      <c r="AP19" s="632" t="s">
        <v>48</v>
      </c>
      <c r="AQ19" s="632"/>
      <c r="AR19" s="632"/>
      <c r="AS19" s="632" t="s">
        <v>49</v>
      </c>
      <c r="AT19" s="632"/>
      <c r="AU19" s="632"/>
      <c r="AV19" s="632" t="s">
        <v>50</v>
      </c>
      <c r="AW19" s="632"/>
      <c r="AX19" s="636"/>
      <c r="AY19" s="649" t="s">
        <v>53</v>
      </c>
      <c r="AZ19" s="632"/>
      <c r="BA19" s="632"/>
      <c r="BB19" s="758"/>
      <c r="BC19" s="45"/>
      <c r="BD19" s="45"/>
      <c r="BE19" s="45"/>
      <c r="BF19" s="45"/>
      <c r="BG19" s="45"/>
      <c r="BH19" s="45"/>
      <c r="BI19" s="45"/>
      <c r="BJ19" s="45"/>
      <c r="BK19" s="45"/>
      <c r="BL19" s="45"/>
      <c r="BM19" s="45"/>
      <c r="BN19" s="45"/>
      <c r="BO19" s="45"/>
      <c r="BP19" s="45"/>
      <c r="BQ19" s="45"/>
      <c r="BR19" s="45"/>
      <c r="BS19" s="45"/>
      <c r="BT19" s="45"/>
      <c r="BU19" s="45"/>
      <c r="BV19" s="45"/>
      <c r="BW19" s="45"/>
      <c r="BX19" s="45"/>
    </row>
    <row r="20" spans="2:76" ht="18" customHeight="1">
      <c r="B20" s="759" t="s">
        <v>54</v>
      </c>
      <c r="C20" s="760"/>
      <c r="D20" s="760"/>
      <c r="E20" s="760"/>
      <c r="F20" s="760"/>
      <c r="G20" s="760"/>
      <c r="H20" s="760"/>
      <c r="I20" s="760"/>
      <c r="J20" s="760"/>
      <c r="K20" s="760"/>
      <c r="L20" s="781" t="s">
        <v>192</v>
      </c>
      <c r="M20" s="782"/>
      <c r="N20" s="783"/>
      <c r="O20" s="486">
        <v>172</v>
      </c>
      <c r="P20" s="780"/>
      <c r="Q20" s="780"/>
      <c r="R20" s="780">
        <v>98</v>
      </c>
      <c r="S20" s="780"/>
      <c r="T20" s="780"/>
      <c r="U20" s="780">
        <v>77</v>
      </c>
      <c r="V20" s="780"/>
      <c r="W20" s="780"/>
      <c r="X20" s="780">
        <v>113</v>
      </c>
      <c r="Y20" s="780"/>
      <c r="Z20" s="780"/>
      <c r="AA20" s="780">
        <v>100</v>
      </c>
      <c r="AB20" s="780"/>
      <c r="AC20" s="780"/>
      <c r="AD20" s="780">
        <v>88</v>
      </c>
      <c r="AE20" s="780"/>
      <c r="AF20" s="780"/>
      <c r="AG20" s="780">
        <v>88</v>
      </c>
      <c r="AH20" s="780"/>
      <c r="AI20" s="780"/>
      <c r="AJ20" s="780">
        <v>114</v>
      </c>
      <c r="AK20" s="780"/>
      <c r="AL20" s="780"/>
      <c r="AM20" s="780">
        <v>118</v>
      </c>
      <c r="AN20" s="780"/>
      <c r="AO20" s="780"/>
      <c r="AP20" s="780">
        <v>117</v>
      </c>
      <c r="AQ20" s="780"/>
      <c r="AR20" s="780"/>
      <c r="AS20" s="780">
        <v>100</v>
      </c>
      <c r="AT20" s="780"/>
      <c r="AU20" s="780"/>
      <c r="AV20" s="763">
        <v>93</v>
      </c>
      <c r="AW20" s="763"/>
      <c r="AX20" s="764"/>
      <c r="AY20" s="765">
        <f t="shared" ref="AY20:AY29" si="6">SUM(O20:AX20)</f>
        <v>1278</v>
      </c>
      <c r="AZ20" s="766"/>
      <c r="BA20" s="766"/>
      <c r="BB20" s="767"/>
      <c r="BC20" s="45"/>
      <c r="BD20" s="45"/>
      <c r="BE20" s="45"/>
      <c r="BF20" s="45"/>
      <c r="BG20" s="45"/>
      <c r="BH20" s="45"/>
      <c r="BI20" s="45"/>
      <c r="BJ20" s="45"/>
      <c r="BK20" s="45"/>
      <c r="BL20" s="45"/>
      <c r="BM20" s="45"/>
      <c r="BN20" s="45"/>
      <c r="BO20" s="45"/>
      <c r="BP20" s="45"/>
      <c r="BQ20" s="45"/>
      <c r="BR20" s="45"/>
      <c r="BS20" s="45"/>
      <c r="BT20" s="45"/>
      <c r="BU20" s="45"/>
      <c r="BV20" s="45"/>
      <c r="BW20" s="45"/>
      <c r="BX20" s="45"/>
    </row>
    <row r="21" spans="2:76" ht="18" customHeight="1">
      <c r="B21" s="761"/>
      <c r="C21" s="762"/>
      <c r="D21" s="762"/>
      <c r="E21" s="762"/>
      <c r="F21" s="762"/>
      <c r="G21" s="762"/>
      <c r="H21" s="762"/>
      <c r="I21" s="762"/>
      <c r="J21" s="762"/>
      <c r="K21" s="762"/>
      <c r="L21" s="640" t="s">
        <v>193</v>
      </c>
      <c r="M21" s="641"/>
      <c r="N21" s="642"/>
      <c r="O21" s="623">
        <v>13</v>
      </c>
      <c r="P21" s="623"/>
      <c r="Q21" s="624"/>
      <c r="R21" s="623">
        <v>8</v>
      </c>
      <c r="S21" s="623"/>
      <c r="T21" s="624"/>
      <c r="U21" s="623">
        <v>7</v>
      </c>
      <c r="V21" s="623"/>
      <c r="W21" s="624"/>
      <c r="X21" s="623">
        <v>2</v>
      </c>
      <c r="Y21" s="623"/>
      <c r="Z21" s="624"/>
      <c r="AA21" s="623">
        <v>29</v>
      </c>
      <c r="AB21" s="623"/>
      <c r="AC21" s="624"/>
      <c r="AD21" s="623">
        <v>14</v>
      </c>
      <c r="AE21" s="623"/>
      <c r="AF21" s="624"/>
      <c r="AG21" s="623">
        <v>11</v>
      </c>
      <c r="AH21" s="623"/>
      <c r="AI21" s="624"/>
      <c r="AJ21" s="623">
        <v>9</v>
      </c>
      <c r="AK21" s="623"/>
      <c r="AL21" s="624"/>
      <c r="AM21" s="623">
        <v>16</v>
      </c>
      <c r="AN21" s="623"/>
      <c r="AO21" s="624"/>
      <c r="AP21" s="623">
        <v>5</v>
      </c>
      <c r="AQ21" s="623"/>
      <c r="AR21" s="624"/>
      <c r="AS21" s="623">
        <v>4</v>
      </c>
      <c r="AT21" s="623"/>
      <c r="AU21" s="624"/>
      <c r="AV21" s="768">
        <v>12</v>
      </c>
      <c r="AW21" s="623"/>
      <c r="AX21" s="769"/>
      <c r="AY21" s="770">
        <f t="shared" si="6"/>
        <v>130</v>
      </c>
      <c r="AZ21" s="770"/>
      <c r="BA21" s="770"/>
      <c r="BB21" s="771"/>
      <c r="BC21" s="45"/>
      <c r="BD21" s="45"/>
      <c r="BE21" s="45"/>
      <c r="BF21" s="45"/>
      <c r="BG21" s="45"/>
      <c r="BH21" s="45"/>
      <c r="BI21" s="45"/>
      <c r="BJ21" s="45"/>
      <c r="BK21" s="45"/>
      <c r="BL21" s="45"/>
      <c r="BM21" s="45"/>
      <c r="BN21" s="45"/>
      <c r="BO21" s="45"/>
      <c r="BP21" s="45"/>
      <c r="BQ21" s="45"/>
      <c r="BR21" s="45"/>
      <c r="BS21" s="45"/>
      <c r="BT21" s="45"/>
      <c r="BU21" s="45"/>
      <c r="BV21" s="45"/>
      <c r="BW21" s="45"/>
      <c r="BX21" s="45"/>
    </row>
    <row r="22" spans="2:76" ht="18" customHeight="1">
      <c r="B22" s="772" t="s">
        <v>0</v>
      </c>
      <c r="C22" s="773"/>
      <c r="D22" s="773"/>
      <c r="E22" s="773"/>
      <c r="F22" s="773"/>
      <c r="G22" s="773"/>
      <c r="H22" s="773"/>
      <c r="I22" s="773"/>
      <c r="J22" s="773"/>
      <c r="K22" s="773"/>
      <c r="L22" s="637" t="s">
        <v>192</v>
      </c>
      <c r="M22" s="638"/>
      <c r="N22" s="639"/>
      <c r="O22" s="624">
        <v>33</v>
      </c>
      <c r="P22" s="621"/>
      <c r="Q22" s="621"/>
      <c r="R22" s="621">
        <v>13</v>
      </c>
      <c r="S22" s="621"/>
      <c r="T22" s="621"/>
      <c r="U22" s="621">
        <v>15</v>
      </c>
      <c r="V22" s="621"/>
      <c r="W22" s="621"/>
      <c r="X22" s="621">
        <v>14</v>
      </c>
      <c r="Y22" s="621"/>
      <c r="Z22" s="621"/>
      <c r="AA22" s="621">
        <v>14</v>
      </c>
      <c r="AB22" s="621"/>
      <c r="AC22" s="621"/>
      <c r="AD22" s="621">
        <v>20</v>
      </c>
      <c r="AE22" s="621"/>
      <c r="AF22" s="621"/>
      <c r="AG22" s="621">
        <v>21</v>
      </c>
      <c r="AH22" s="621"/>
      <c r="AI22" s="621"/>
      <c r="AJ22" s="621">
        <v>23</v>
      </c>
      <c r="AK22" s="621"/>
      <c r="AL22" s="621"/>
      <c r="AM22" s="621">
        <v>22</v>
      </c>
      <c r="AN22" s="621"/>
      <c r="AO22" s="621"/>
      <c r="AP22" s="621">
        <v>23</v>
      </c>
      <c r="AQ22" s="621"/>
      <c r="AR22" s="621"/>
      <c r="AS22" s="621">
        <v>15</v>
      </c>
      <c r="AT22" s="621"/>
      <c r="AU22" s="621"/>
      <c r="AV22" s="621">
        <v>22</v>
      </c>
      <c r="AW22" s="621"/>
      <c r="AX22" s="776"/>
      <c r="AY22" s="777">
        <f t="shared" si="6"/>
        <v>235</v>
      </c>
      <c r="AZ22" s="778"/>
      <c r="BA22" s="778"/>
      <c r="BB22" s="779"/>
      <c r="BC22" s="45"/>
      <c r="BD22" s="45"/>
      <c r="BE22" s="45"/>
      <c r="BF22" s="45"/>
      <c r="BG22" s="45"/>
      <c r="BH22" s="45"/>
      <c r="BI22" s="45"/>
      <c r="BJ22" s="45"/>
      <c r="BK22" s="45"/>
      <c r="BL22" s="45"/>
      <c r="BM22" s="45"/>
      <c r="BN22" s="45"/>
      <c r="BO22" s="45"/>
      <c r="BP22" s="45"/>
      <c r="BQ22" s="45"/>
      <c r="BR22" s="45"/>
      <c r="BS22" s="45"/>
      <c r="BT22" s="45"/>
      <c r="BU22" s="45"/>
      <c r="BV22" s="45"/>
      <c r="BW22" s="45"/>
      <c r="BX22" s="45"/>
    </row>
    <row r="23" spans="2:76" ht="30" customHeight="1">
      <c r="B23" s="774"/>
      <c r="C23" s="775"/>
      <c r="D23" s="775"/>
      <c r="E23" s="775"/>
      <c r="F23" s="775"/>
      <c r="G23" s="775"/>
      <c r="H23" s="775"/>
      <c r="I23" s="775"/>
      <c r="J23" s="775"/>
      <c r="K23" s="775"/>
      <c r="L23" s="629" t="s">
        <v>193</v>
      </c>
      <c r="M23" s="630"/>
      <c r="N23" s="631"/>
      <c r="O23" s="623">
        <v>3</v>
      </c>
      <c r="P23" s="623"/>
      <c r="Q23" s="624"/>
      <c r="R23" s="623">
        <v>1</v>
      </c>
      <c r="S23" s="623"/>
      <c r="T23" s="624"/>
      <c r="U23" s="623">
        <v>1</v>
      </c>
      <c r="V23" s="623"/>
      <c r="W23" s="624"/>
      <c r="X23" s="623"/>
      <c r="Y23" s="623"/>
      <c r="Z23" s="624"/>
      <c r="AA23" s="623"/>
      <c r="AB23" s="623"/>
      <c r="AC23" s="624"/>
      <c r="AD23" s="623"/>
      <c r="AE23" s="623"/>
      <c r="AF23" s="624"/>
      <c r="AG23" s="623">
        <v>2</v>
      </c>
      <c r="AH23" s="623"/>
      <c r="AI23" s="624"/>
      <c r="AJ23" s="623">
        <v>2</v>
      </c>
      <c r="AK23" s="623"/>
      <c r="AL23" s="624"/>
      <c r="AM23" s="623">
        <v>1</v>
      </c>
      <c r="AN23" s="623"/>
      <c r="AO23" s="624"/>
      <c r="AP23" s="623">
        <v>2</v>
      </c>
      <c r="AQ23" s="623"/>
      <c r="AR23" s="624"/>
      <c r="AS23" s="623">
        <v>1</v>
      </c>
      <c r="AT23" s="623"/>
      <c r="AU23" s="624"/>
      <c r="AV23" s="768">
        <v>1</v>
      </c>
      <c r="AW23" s="623"/>
      <c r="AX23" s="769"/>
      <c r="AY23" s="770">
        <f t="shared" si="6"/>
        <v>14</v>
      </c>
      <c r="AZ23" s="770"/>
      <c r="BA23" s="770"/>
      <c r="BB23" s="771"/>
      <c r="BC23" s="45"/>
      <c r="BD23" s="45"/>
      <c r="BE23" s="45"/>
      <c r="BF23" s="45"/>
      <c r="BG23" s="45"/>
      <c r="BH23" s="45"/>
      <c r="BI23" s="45"/>
      <c r="BJ23" s="45"/>
      <c r="BK23" s="45"/>
      <c r="BL23" s="45"/>
      <c r="BM23" s="45"/>
      <c r="BN23" s="45"/>
      <c r="BO23" s="45"/>
      <c r="BP23" s="45"/>
      <c r="BQ23" s="45"/>
      <c r="BR23" s="45"/>
      <c r="BS23" s="45"/>
      <c r="BT23" s="45"/>
      <c r="BU23" s="45"/>
      <c r="BV23" s="45"/>
      <c r="BW23" s="45"/>
      <c r="BX23" s="45"/>
    </row>
    <row r="24" spans="2:76" ht="18" customHeight="1">
      <c r="B24" s="761" t="s">
        <v>55</v>
      </c>
      <c r="C24" s="762"/>
      <c r="D24" s="762"/>
      <c r="E24" s="762"/>
      <c r="F24" s="762"/>
      <c r="G24" s="762"/>
      <c r="H24" s="762"/>
      <c r="I24" s="762"/>
      <c r="J24" s="762"/>
      <c r="K24" s="762"/>
      <c r="L24" s="625" t="s">
        <v>192</v>
      </c>
      <c r="M24" s="626"/>
      <c r="N24" s="627"/>
      <c r="O24" s="628">
        <v>206</v>
      </c>
      <c r="P24" s="622"/>
      <c r="Q24" s="622"/>
      <c r="R24" s="622">
        <v>191</v>
      </c>
      <c r="S24" s="622"/>
      <c r="T24" s="622"/>
      <c r="U24" s="622">
        <v>177</v>
      </c>
      <c r="V24" s="622"/>
      <c r="W24" s="622"/>
      <c r="X24" s="622">
        <v>193</v>
      </c>
      <c r="Y24" s="622"/>
      <c r="Z24" s="622"/>
      <c r="AA24" s="622">
        <v>243</v>
      </c>
      <c r="AB24" s="622"/>
      <c r="AC24" s="622"/>
      <c r="AD24" s="622">
        <v>218</v>
      </c>
      <c r="AE24" s="622"/>
      <c r="AF24" s="622"/>
      <c r="AG24" s="622">
        <v>260</v>
      </c>
      <c r="AH24" s="622"/>
      <c r="AI24" s="622"/>
      <c r="AJ24" s="622">
        <v>247</v>
      </c>
      <c r="AK24" s="622"/>
      <c r="AL24" s="622"/>
      <c r="AM24" s="622">
        <v>253</v>
      </c>
      <c r="AN24" s="622"/>
      <c r="AO24" s="622"/>
      <c r="AP24" s="622">
        <v>203</v>
      </c>
      <c r="AQ24" s="622"/>
      <c r="AR24" s="622"/>
      <c r="AS24" s="622">
        <v>224</v>
      </c>
      <c r="AT24" s="622"/>
      <c r="AU24" s="622"/>
      <c r="AV24" s="622">
        <v>205</v>
      </c>
      <c r="AW24" s="622"/>
      <c r="AX24" s="784"/>
      <c r="AY24" s="785">
        <f t="shared" si="6"/>
        <v>2620</v>
      </c>
      <c r="AZ24" s="786"/>
      <c r="BA24" s="786"/>
      <c r="BB24" s="787"/>
      <c r="BC24" s="45"/>
      <c r="BD24" s="45"/>
      <c r="BE24" s="45"/>
      <c r="BF24" s="45"/>
      <c r="BG24" s="45"/>
      <c r="BH24" s="45"/>
      <c r="BI24" s="45"/>
      <c r="BJ24" s="45"/>
      <c r="BK24" s="45"/>
      <c r="BL24" s="45"/>
      <c r="BM24" s="45"/>
      <c r="BN24" s="45"/>
      <c r="BO24" s="45"/>
      <c r="BP24" s="45"/>
      <c r="BQ24" s="45"/>
      <c r="BR24" s="45"/>
      <c r="BS24" s="45"/>
      <c r="BT24" s="45"/>
      <c r="BU24" s="45"/>
      <c r="BV24" s="45"/>
      <c r="BW24" s="45"/>
      <c r="BX24" s="45"/>
    </row>
    <row r="25" spans="2:76">
      <c r="B25" s="761"/>
      <c r="C25" s="762"/>
      <c r="D25" s="762"/>
      <c r="E25" s="762"/>
      <c r="F25" s="762"/>
      <c r="G25" s="762"/>
      <c r="H25" s="762"/>
      <c r="I25" s="762"/>
      <c r="J25" s="762"/>
      <c r="K25" s="762"/>
      <c r="L25" s="629" t="s">
        <v>193</v>
      </c>
      <c r="M25" s="630"/>
      <c r="N25" s="631"/>
      <c r="O25" s="623">
        <v>19</v>
      </c>
      <c r="P25" s="623"/>
      <c r="Q25" s="624"/>
      <c r="R25" s="623">
        <v>16</v>
      </c>
      <c r="S25" s="623"/>
      <c r="T25" s="624"/>
      <c r="U25" s="623">
        <v>7</v>
      </c>
      <c r="V25" s="623"/>
      <c r="W25" s="624"/>
      <c r="X25" s="623">
        <v>4</v>
      </c>
      <c r="Y25" s="623"/>
      <c r="Z25" s="624"/>
      <c r="AA25" s="623">
        <v>22</v>
      </c>
      <c r="AB25" s="623"/>
      <c r="AC25" s="624"/>
      <c r="AD25" s="623">
        <v>11</v>
      </c>
      <c r="AE25" s="623"/>
      <c r="AF25" s="624"/>
      <c r="AG25" s="623">
        <v>17</v>
      </c>
      <c r="AH25" s="623"/>
      <c r="AI25" s="624"/>
      <c r="AJ25" s="623">
        <v>25</v>
      </c>
      <c r="AK25" s="623"/>
      <c r="AL25" s="624"/>
      <c r="AM25" s="623">
        <v>17</v>
      </c>
      <c r="AN25" s="623"/>
      <c r="AO25" s="624"/>
      <c r="AP25" s="623">
        <v>10</v>
      </c>
      <c r="AQ25" s="623"/>
      <c r="AR25" s="624"/>
      <c r="AS25" s="623">
        <v>9</v>
      </c>
      <c r="AT25" s="623"/>
      <c r="AU25" s="624"/>
      <c r="AV25" s="768">
        <v>15</v>
      </c>
      <c r="AW25" s="623"/>
      <c r="AX25" s="769"/>
      <c r="AY25" s="770">
        <f t="shared" si="6"/>
        <v>172</v>
      </c>
      <c r="AZ25" s="770"/>
      <c r="BA25" s="770"/>
      <c r="BB25" s="771"/>
      <c r="BC25" s="45"/>
      <c r="BD25" s="45"/>
      <c r="BE25" s="45"/>
      <c r="BF25" s="45"/>
      <c r="BG25" s="45"/>
      <c r="BH25" s="45"/>
      <c r="BI25" s="45"/>
      <c r="BJ25" s="45"/>
      <c r="BK25" s="45"/>
      <c r="BL25" s="45"/>
      <c r="BM25" s="45"/>
      <c r="BN25" s="45"/>
      <c r="BO25" s="45"/>
      <c r="BP25" s="45"/>
      <c r="BQ25" s="45"/>
      <c r="BR25" s="45"/>
      <c r="BS25" s="45"/>
      <c r="BT25" s="45"/>
      <c r="BU25" s="45"/>
      <c r="BV25" s="45"/>
      <c r="BW25" s="45"/>
      <c r="BX25" s="45"/>
    </row>
    <row r="26" spans="2:76">
      <c r="B26" s="49"/>
      <c r="C26" s="50"/>
      <c r="D26" s="788" t="s">
        <v>82</v>
      </c>
      <c r="E26" s="789"/>
      <c r="F26" s="789"/>
      <c r="G26" s="789"/>
      <c r="H26" s="789"/>
      <c r="I26" s="789"/>
      <c r="J26" s="789"/>
      <c r="K26" s="790"/>
      <c r="L26" s="625" t="s">
        <v>192</v>
      </c>
      <c r="M26" s="626"/>
      <c r="N26" s="627"/>
      <c r="O26" s="794">
        <v>15</v>
      </c>
      <c r="P26" s="794"/>
      <c r="Q26" s="795"/>
      <c r="R26" s="794">
        <v>10</v>
      </c>
      <c r="S26" s="794"/>
      <c r="T26" s="795"/>
      <c r="U26" s="794">
        <v>17</v>
      </c>
      <c r="V26" s="794"/>
      <c r="W26" s="795"/>
      <c r="X26" s="794">
        <v>18</v>
      </c>
      <c r="Y26" s="794"/>
      <c r="Z26" s="795"/>
      <c r="AA26" s="794">
        <v>20</v>
      </c>
      <c r="AB26" s="794"/>
      <c r="AC26" s="795"/>
      <c r="AD26" s="794">
        <v>13</v>
      </c>
      <c r="AE26" s="794"/>
      <c r="AF26" s="795"/>
      <c r="AG26" s="794">
        <v>24</v>
      </c>
      <c r="AH26" s="794"/>
      <c r="AI26" s="795"/>
      <c r="AJ26" s="794">
        <v>16</v>
      </c>
      <c r="AK26" s="794"/>
      <c r="AL26" s="795"/>
      <c r="AM26" s="794">
        <v>17</v>
      </c>
      <c r="AN26" s="794"/>
      <c r="AO26" s="795"/>
      <c r="AP26" s="794">
        <v>17</v>
      </c>
      <c r="AQ26" s="794"/>
      <c r="AR26" s="795"/>
      <c r="AS26" s="794">
        <v>17</v>
      </c>
      <c r="AT26" s="794"/>
      <c r="AU26" s="795"/>
      <c r="AV26" s="796">
        <v>17</v>
      </c>
      <c r="AW26" s="794"/>
      <c r="AX26" s="797"/>
      <c r="AY26" s="798">
        <f t="shared" si="6"/>
        <v>201</v>
      </c>
      <c r="AZ26" s="798"/>
      <c r="BA26" s="798"/>
      <c r="BB26" s="799"/>
      <c r="BC26" s="45"/>
      <c r="BD26" s="45"/>
      <c r="BE26" s="45"/>
      <c r="BF26" s="45"/>
      <c r="BG26" s="45"/>
      <c r="BH26" s="45"/>
      <c r="BI26" s="45"/>
      <c r="BJ26" s="45"/>
      <c r="BK26" s="45"/>
      <c r="BL26" s="45"/>
      <c r="BM26" s="45"/>
      <c r="BN26" s="45"/>
      <c r="BO26" s="45"/>
      <c r="BP26" s="45"/>
      <c r="BQ26" s="45"/>
      <c r="BR26" s="45"/>
      <c r="BS26" s="45"/>
      <c r="BT26" s="45"/>
      <c r="BU26" s="45"/>
      <c r="BV26" s="45"/>
      <c r="BW26" s="45"/>
      <c r="BX26" s="45"/>
    </row>
    <row r="27" spans="2:76" ht="14.25" thickBot="1">
      <c r="B27" s="47"/>
      <c r="C27" s="48"/>
      <c r="D27" s="791"/>
      <c r="E27" s="792"/>
      <c r="F27" s="792"/>
      <c r="G27" s="792"/>
      <c r="H27" s="792"/>
      <c r="I27" s="792"/>
      <c r="J27" s="792"/>
      <c r="K27" s="793"/>
      <c r="L27" s="800" t="s">
        <v>193</v>
      </c>
      <c r="M27" s="801"/>
      <c r="N27" s="802"/>
      <c r="O27" s="803"/>
      <c r="P27" s="804"/>
      <c r="Q27" s="804"/>
      <c r="R27" s="804">
        <v>1</v>
      </c>
      <c r="S27" s="804"/>
      <c r="T27" s="804"/>
      <c r="U27" s="804">
        <v>3</v>
      </c>
      <c r="V27" s="804"/>
      <c r="W27" s="804"/>
      <c r="X27" s="804">
        <v>1</v>
      </c>
      <c r="Y27" s="804"/>
      <c r="Z27" s="804"/>
      <c r="AA27" s="804">
        <v>3</v>
      </c>
      <c r="AB27" s="804"/>
      <c r="AC27" s="804"/>
      <c r="AD27" s="804">
        <v>3</v>
      </c>
      <c r="AE27" s="804"/>
      <c r="AF27" s="804"/>
      <c r="AG27" s="804">
        <v>3</v>
      </c>
      <c r="AH27" s="804"/>
      <c r="AI27" s="804"/>
      <c r="AJ27" s="804"/>
      <c r="AK27" s="804"/>
      <c r="AL27" s="804"/>
      <c r="AM27" s="804">
        <v>4</v>
      </c>
      <c r="AN27" s="804"/>
      <c r="AO27" s="804"/>
      <c r="AP27" s="804"/>
      <c r="AQ27" s="804"/>
      <c r="AR27" s="804"/>
      <c r="AS27" s="804"/>
      <c r="AT27" s="804"/>
      <c r="AU27" s="804"/>
      <c r="AV27" s="804">
        <v>1</v>
      </c>
      <c r="AW27" s="804"/>
      <c r="AX27" s="805"/>
      <c r="AY27" s="806">
        <f t="shared" si="6"/>
        <v>19</v>
      </c>
      <c r="AZ27" s="807"/>
      <c r="BA27" s="807"/>
      <c r="BB27" s="808"/>
      <c r="BC27" s="45"/>
      <c r="BD27" s="45"/>
      <c r="BE27" s="45"/>
      <c r="BF27" s="45"/>
      <c r="BG27" s="45"/>
      <c r="BH27" s="45"/>
      <c r="BI27" s="45"/>
      <c r="BJ27" s="45"/>
      <c r="BK27" s="45"/>
      <c r="BL27" s="45"/>
      <c r="BM27" s="45"/>
      <c r="BN27" s="45"/>
      <c r="BO27" s="45"/>
      <c r="BP27" s="45"/>
      <c r="BQ27" s="45"/>
      <c r="BR27" s="45"/>
      <c r="BS27" s="45"/>
      <c r="BT27" s="45"/>
      <c r="BU27" s="45"/>
      <c r="BV27" s="45"/>
      <c r="BW27" s="45"/>
      <c r="BX27" s="45"/>
    </row>
    <row r="28" spans="2:76" ht="14.25" thickTop="1">
      <c r="B28" s="809" t="s">
        <v>194</v>
      </c>
      <c r="C28" s="810"/>
      <c r="D28" s="810"/>
      <c r="E28" s="810"/>
      <c r="F28" s="810"/>
      <c r="G28" s="810"/>
      <c r="H28" s="810"/>
      <c r="I28" s="810"/>
      <c r="J28" s="810"/>
      <c r="K28" s="810"/>
      <c r="L28" s="625" t="s">
        <v>192</v>
      </c>
      <c r="M28" s="626"/>
      <c r="N28" s="627"/>
      <c r="O28" s="482">
        <v>411</v>
      </c>
      <c r="P28" s="482"/>
      <c r="Q28" s="483"/>
      <c r="R28" s="482">
        <v>302</v>
      </c>
      <c r="S28" s="482"/>
      <c r="T28" s="483"/>
      <c r="U28" s="482">
        <v>269</v>
      </c>
      <c r="V28" s="482"/>
      <c r="W28" s="483"/>
      <c r="X28" s="482">
        <v>320</v>
      </c>
      <c r="Y28" s="482"/>
      <c r="Z28" s="483"/>
      <c r="AA28" s="482">
        <v>357</v>
      </c>
      <c r="AB28" s="482"/>
      <c r="AC28" s="483"/>
      <c r="AD28" s="482">
        <v>326</v>
      </c>
      <c r="AE28" s="482"/>
      <c r="AF28" s="483"/>
      <c r="AG28" s="482">
        <v>369</v>
      </c>
      <c r="AH28" s="482"/>
      <c r="AI28" s="483"/>
      <c r="AJ28" s="482">
        <v>384</v>
      </c>
      <c r="AK28" s="482"/>
      <c r="AL28" s="483"/>
      <c r="AM28" s="482">
        <v>393</v>
      </c>
      <c r="AN28" s="482"/>
      <c r="AO28" s="483"/>
      <c r="AP28" s="482">
        <v>343</v>
      </c>
      <c r="AQ28" s="482"/>
      <c r="AR28" s="483"/>
      <c r="AS28" s="482">
        <v>339</v>
      </c>
      <c r="AT28" s="482"/>
      <c r="AU28" s="483"/>
      <c r="AV28" s="811">
        <v>320</v>
      </c>
      <c r="AW28" s="812"/>
      <c r="AX28" s="813"/>
      <c r="AY28" s="814">
        <f t="shared" si="6"/>
        <v>4133</v>
      </c>
      <c r="AZ28" s="814"/>
      <c r="BA28" s="814"/>
      <c r="BB28" s="815"/>
      <c r="BC28" s="45"/>
      <c r="BD28" s="45"/>
      <c r="BE28" s="45"/>
      <c r="BF28" s="45"/>
      <c r="BG28" s="45"/>
      <c r="BH28" s="45"/>
      <c r="BI28" s="45"/>
      <c r="BJ28" s="45"/>
      <c r="BK28" s="45"/>
      <c r="BL28" s="45"/>
      <c r="BM28" s="45"/>
      <c r="BN28" s="45"/>
      <c r="BO28" s="45"/>
      <c r="BP28" s="45"/>
      <c r="BQ28" s="45"/>
      <c r="BR28" s="45"/>
      <c r="BS28" s="45"/>
      <c r="BT28" s="45"/>
      <c r="BU28" s="45"/>
      <c r="BV28" s="45"/>
      <c r="BW28" s="45"/>
      <c r="BX28" s="45"/>
    </row>
    <row r="29" spans="2:76" ht="14.25" thickBot="1">
      <c r="B29" s="761"/>
      <c r="C29" s="762"/>
      <c r="D29" s="762"/>
      <c r="E29" s="762"/>
      <c r="F29" s="762"/>
      <c r="G29" s="762"/>
      <c r="H29" s="762"/>
      <c r="I29" s="762"/>
      <c r="J29" s="762"/>
      <c r="K29" s="762"/>
      <c r="L29" s="640" t="s">
        <v>193</v>
      </c>
      <c r="M29" s="641"/>
      <c r="N29" s="642"/>
      <c r="O29" s="816">
        <v>35</v>
      </c>
      <c r="P29" s="817"/>
      <c r="Q29" s="818"/>
      <c r="R29" s="817">
        <v>25</v>
      </c>
      <c r="S29" s="817"/>
      <c r="T29" s="818"/>
      <c r="U29" s="817">
        <v>15</v>
      </c>
      <c r="V29" s="817"/>
      <c r="W29" s="818"/>
      <c r="X29" s="817">
        <v>6</v>
      </c>
      <c r="Y29" s="817"/>
      <c r="Z29" s="818"/>
      <c r="AA29" s="817">
        <v>51</v>
      </c>
      <c r="AB29" s="817"/>
      <c r="AC29" s="818"/>
      <c r="AD29" s="817">
        <v>25</v>
      </c>
      <c r="AE29" s="817"/>
      <c r="AF29" s="818"/>
      <c r="AG29" s="817">
        <v>30</v>
      </c>
      <c r="AH29" s="817"/>
      <c r="AI29" s="818"/>
      <c r="AJ29" s="817">
        <v>36</v>
      </c>
      <c r="AK29" s="817"/>
      <c r="AL29" s="818"/>
      <c r="AM29" s="817">
        <v>34</v>
      </c>
      <c r="AN29" s="817"/>
      <c r="AO29" s="818"/>
      <c r="AP29" s="817">
        <v>17</v>
      </c>
      <c r="AQ29" s="817"/>
      <c r="AR29" s="818"/>
      <c r="AS29" s="817">
        <v>14</v>
      </c>
      <c r="AT29" s="817"/>
      <c r="AU29" s="818"/>
      <c r="AV29" s="819">
        <v>28</v>
      </c>
      <c r="AW29" s="817"/>
      <c r="AX29" s="820"/>
      <c r="AY29" s="821">
        <f t="shared" si="6"/>
        <v>316</v>
      </c>
      <c r="AZ29" s="821"/>
      <c r="BA29" s="821"/>
      <c r="BB29" s="822"/>
      <c r="BC29" s="45"/>
      <c r="BD29" s="45"/>
      <c r="BE29" s="45"/>
      <c r="BF29" s="45"/>
      <c r="BG29" s="45"/>
      <c r="BH29" s="45"/>
      <c r="BI29" s="45"/>
      <c r="BJ29" s="45"/>
      <c r="BK29" s="45"/>
      <c r="BL29" s="45"/>
      <c r="BM29" s="45"/>
      <c r="BN29" s="45"/>
      <c r="BO29" s="45"/>
      <c r="BP29" s="45"/>
      <c r="BQ29" s="45"/>
      <c r="BR29" s="45"/>
      <c r="BS29" s="45"/>
      <c r="BT29" s="45"/>
      <c r="BU29" s="45"/>
      <c r="BV29" s="45"/>
      <c r="BW29" s="45"/>
      <c r="BX29" s="45"/>
    </row>
    <row r="30" spans="2:76" ht="14.25" thickBot="1">
      <c r="B30" s="827" t="s">
        <v>195</v>
      </c>
      <c r="C30" s="828"/>
      <c r="D30" s="828"/>
      <c r="E30" s="828"/>
      <c r="F30" s="828"/>
      <c r="G30" s="828"/>
      <c r="H30" s="828"/>
      <c r="I30" s="828"/>
      <c r="J30" s="828"/>
      <c r="K30" s="828"/>
      <c r="L30" s="828"/>
      <c r="M30" s="828"/>
      <c r="N30" s="829"/>
      <c r="O30" s="825">
        <f>SUM(O20:Q25)</f>
        <v>446</v>
      </c>
      <c r="P30" s="823"/>
      <c r="Q30" s="823"/>
      <c r="R30" s="823">
        <f>SUM(R20:T25)</f>
        <v>327</v>
      </c>
      <c r="S30" s="823"/>
      <c r="T30" s="823"/>
      <c r="U30" s="823">
        <f>SUM(U20:W25)</f>
        <v>284</v>
      </c>
      <c r="V30" s="823"/>
      <c r="W30" s="823"/>
      <c r="X30" s="823">
        <f>SUM(X20:Z25)</f>
        <v>326</v>
      </c>
      <c r="Y30" s="823"/>
      <c r="Z30" s="823"/>
      <c r="AA30" s="823">
        <f>SUM(AA20:AC25)</f>
        <v>408</v>
      </c>
      <c r="AB30" s="823"/>
      <c r="AC30" s="823"/>
      <c r="AD30" s="823">
        <f>SUM(AD20:AF25)</f>
        <v>351</v>
      </c>
      <c r="AE30" s="823"/>
      <c r="AF30" s="823"/>
      <c r="AG30" s="823">
        <f>SUM(AG20:AI25)</f>
        <v>399</v>
      </c>
      <c r="AH30" s="823"/>
      <c r="AI30" s="823"/>
      <c r="AJ30" s="823">
        <f>SUM(AJ20:AL25)</f>
        <v>420</v>
      </c>
      <c r="AK30" s="823"/>
      <c r="AL30" s="823"/>
      <c r="AM30" s="823">
        <f>SUM(AM20:AO25)</f>
        <v>427</v>
      </c>
      <c r="AN30" s="823"/>
      <c r="AO30" s="823"/>
      <c r="AP30" s="823">
        <f>SUM(AP20:AR25)</f>
        <v>360</v>
      </c>
      <c r="AQ30" s="823"/>
      <c r="AR30" s="823"/>
      <c r="AS30" s="823">
        <f>SUM(AS20:AU25)</f>
        <v>353</v>
      </c>
      <c r="AT30" s="823"/>
      <c r="AU30" s="823"/>
      <c r="AV30" s="823">
        <f>SUM(AV20:AX25)</f>
        <v>348</v>
      </c>
      <c r="AW30" s="823"/>
      <c r="AX30" s="824"/>
      <c r="AY30" s="825">
        <f>SUM(AY20:BB25)</f>
        <v>4449</v>
      </c>
      <c r="AZ30" s="823"/>
      <c r="BA30" s="823"/>
      <c r="BB30" s="826"/>
      <c r="BC30" s="45"/>
      <c r="BD30" s="45"/>
      <c r="BE30" s="45"/>
      <c r="BF30" s="45"/>
      <c r="BG30" s="45"/>
      <c r="BH30" s="45"/>
      <c r="BI30" s="45"/>
      <c r="BJ30" s="45"/>
      <c r="BK30" s="45"/>
      <c r="BL30" s="45"/>
      <c r="BM30" s="45"/>
      <c r="BN30" s="45"/>
      <c r="BO30" s="45"/>
      <c r="BP30" s="45"/>
      <c r="BQ30" s="45"/>
      <c r="BR30" s="45"/>
      <c r="BS30" s="45"/>
      <c r="BT30" s="45"/>
      <c r="BU30" s="45"/>
      <c r="BV30" s="45"/>
      <c r="BW30" s="45"/>
      <c r="BX30" s="45"/>
    </row>
  </sheetData>
  <mergeCells count="675">
    <mergeCell ref="AM30:AO30"/>
    <mergeCell ref="AP30:AR30"/>
    <mergeCell ref="AS30:AU30"/>
    <mergeCell ref="AV30:AX30"/>
    <mergeCell ref="AY30:BB30"/>
    <mergeCell ref="B30:N30"/>
    <mergeCell ref="O30:Q30"/>
    <mergeCell ref="R30:T30"/>
    <mergeCell ref="U30:W30"/>
    <mergeCell ref="X30:Z30"/>
    <mergeCell ref="AA30:AC30"/>
    <mergeCell ref="AD30:AF30"/>
    <mergeCell ref="AG30:AI30"/>
    <mergeCell ref="AJ30:AL30"/>
    <mergeCell ref="AJ28:AL28"/>
    <mergeCell ref="AM28:AO28"/>
    <mergeCell ref="AP28:AR28"/>
    <mergeCell ref="AS28:AU28"/>
    <mergeCell ref="AV28:AX28"/>
    <mergeCell ref="AY28:BB28"/>
    <mergeCell ref="L29:N29"/>
    <mergeCell ref="O29:Q29"/>
    <mergeCell ref="R29:T29"/>
    <mergeCell ref="U29:W29"/>
    <mergeCell ref="X29:Z29"/>
    <mergeCell ref="AA29:AC29"/>
    <mergeCell ref="AD29:AF29"/>
    <mergeCell ref="AG29:AI29"/>
    <mergeCell ref="AJ29:AL29"/>
    <mergeCell ref="AM29:AO29"/>
    <mergeCell ref="AP29:AR29"/>
    <mergeCell ref="AS29:AU29"/>
    <mergeCell ref="AV29:AX29"/>
    <mergeCell ref="AY29:BB29"/>
    <mergeCell ref="B28:K29"/>
    <mergeCell ref="L28:N28"/>
    <mergeCell ref="O28:Q28"/>
    <mergeCell ref="R28:T28"/>
    <mergeCell ref="U28:W28"/>
    <mergeCell ref="X28:Z28"/>
    <mergeCell ref="AA28:AC28"/>
    <mergeCell ref="AD28:AF28"/>
    <mergeCell ref="AG28:AI28"/>
    <mergeCell ref="AJ26:AL26"/>
    <mergeCell ref="AM26:AO26"/>
    <mergeCell ref="AP26:AR26"/>
    <mergeCell ref="AS26:AU26"/>
    <mergeCell ref="AV26:AX26"/>
    <mergeCell ref="AY26:BB26"/>
    <mergeCell ref="L27:N27"/>
    <mergeCell ref="O27:Q27"/>
    <mergeCell ref="R27:T27"/>
    <mergeCell ref="U27:W27"/>
    <mergeCell ref="X27:Z27"/>
    <mergeCell ref="AA27:AC27"/>
    <mergeCell ref="AD27:AF27"/>
    <mergeCell ref="AG27:AI27"/>
    <mergeCell ref="AJ27:AL27"/>
    <mergeCell ref="AM27:AO27"/>
    <mergeCell ref="AP27:AR27"/>
    <mergeCell ref="AS27:AU27"/>
    <mergeCell ref="AV27:AX27"/>
    <mergeCell ref="AY27:BB27"/>
    <mergeCell ref="D26:K27"/>
    <mergeCell ref="L26:N26"/>
    <mergeCell ref="O26:Q26"/>
    <mergeCell ref="R26:T26"/>
    <mergeCell ref="U26:W26"/>
    <mergeCell ref="X26:Z26"/>
    <mergeCell ref="AA26:AC26"/>
    <mergeCell ref="AD26:AF26"/>
    <mergeCell ref="AG26:AI26"/>
    <mergeCell ref="B24:K25"/>
    <mergeCell ref="AV24:AX24"/>
    <mergeCell ref="AY24:BB24"/>
    <mergeCell ref="L25:N25"/>
    <mergeCell ref="O25:Q25"/>
    <mergeCell ref="R25:T25"/>
    <mergeCell ref="U25:W25"/>
    <mergeCell ref="X25:Z25"/>
    <mergeCell ref="AA25:AC25"/>
    <mergeCell ref="AD25:AF25"/>
    <mergeCell ref="AG25:AI25"/>
    <mergeCell ref="AJ25:AL25"/>
    <mergeCell ref="AM25:AO25"/>
    <mergeCell ref="AP25:AR25"/>
    <mergeCell ref="AS25:AU25"/>
    <mergeCell ref="AV25:AX25"/>
    <mergeCell ref="AY25:BB25"/>
    <mergeCell ref="AY19:BB19"/>
    <mergeCell ref="B20:K21"/>
    <mergeCell ref="AV20:AX20"/>
    <mergeCell ref="AY20:BB20"/>
    <mergeCell ref="AV21:AX21"/>
    <mergeCell ref="AY21:BB21"/>
    <mergeCell ref="B22:K23"/>
    <mergeCell ref="AV22:AX22"/>
    <mergeCell ref="AY22:BB22"/>
    <mergeCell ref="AV23:AX23"/>
    <mergeCell ref="AY23:BB23"/>
    <mergeCell ref="AG20:AI20"/>
    <mergeCell ref="AJ20:AL20"/>
    <mergeCell ref="AM20:AO20"/>
    <mergeCell ref="AP20:AR20"/>
    <mergeCell ref="AS20:AU20"/>
    <mergeCell ref="L20:N20"/>
    <mergeCell ref="O20:Q20"/>
    <mergeCell ref="R20:T20"/>
    <mergeCell ref="U20:W20"/>
    <mergeCell ref="X20:Z20"/>
    <mergeCell ref="AA20:AC20"/>
    <mergeCell ref="AD20:AF20"/>
    <mergeCell ref="AD19:AF19"/>
    <mergeCell ref="B1:BV1"/>
    <mergeCell ref="B2:C4"/>
    <mergeCell ref="D2:K2"/>
    <mergeCell ref="L2:S2"/>
    <mergeCell ref="T2:AA2"/>
    <mergeCell ref="AB2:AI2"/>
    <mergeCell ref="AJ2:AQ2"/>
    <mergeCell ref="AR2:AY2"/>
    <mergeCell ref="AZ2:BG2"/>
    <mergeCell ref="BH2:BV2"/>
    <mergeCell ref="AZ3:BE3"/>
    <mergeCell ref="BF3:BG3"/>
    <mergeCell ref="BH3:BO3"/>
    <mergeCell ref="BQ3:BV3"/>
    <mergeCell ref="D4:E4"/>
    <mergeCell ref="F4:G4"/>
    <mergeCell ref="H4:I4"/>
    <mergeCell ref="J4:K4"/>
    <mergeCell ref="L4:M4"/>
    <mergeCell ref="N4:O4"/>
    <mergeCell ref="AB3:AG3"/>
    <mergeCell ref="AH3:AI3"/>
    <mergeCell ref="AJ3:AO3"/>
    <mergeCell ref="AP3:AQ3"/>
    <mergeCell ref="AR3:AW3"/>
    <mergeCell ref="AX3:AY3"/>
    <mergeCell ref="D3:I3"/>
    <mergeCell ref="J3:K3"/>
    <mergeCell ref="L3:Q3"/>
    <mergeCell ref="R3:S3"/>
    <mergeCell ref="T3:Y3"/>
    <mergeCell ref="Z3:AA3"/>
    <mergeCell ref="AF4:AG4"/>
    <mergeCell ref="AH4:AI4"/>
    <mergeCell ref="AJ4:AK4"/>
    <mergeCell ref="AL4:AM4"/>
    <mergeCell ref="P4:Q4"/>
    <mergeCell ref="R4:S4"/>
    <mergeCell ref="T4:U4"/>
    <mergeCell ref="V4:W4"/>
    <mergeCell ref="X4:Y4"/>
    <mergeCell ref="Z4:AA4"/>
    <mergeCell ref="BL4:BM4"/>
    <mergeCell ref="BN4:BO4"/>
    <mergeCell ref="BQ4:BV4"/>
    <mergeCell ref="B5:C5"/>
    <mergeCell ref="D5:E5"/>
    <mergeCell ref="F5:G5"/>
    <mergeCell ref="H5:I5"/>
    <mergeCell ref="J5:K5"/>
    <mergeCell ref="L5:M5"/>
    <mergeCell ref="N5:O5"/>
    <mergeCell ref="AZ4:BA4"/>
    <mergeCell ref="BB4:BC4"/>
    <mergeCell ref="BD4:BE4"/>
    <mergeCell ref="BF4:BG4"/>
    <mergeCell ref="BH4:BI4"/>
    <mergeCell ref="BJ4:BK4"/>
    <mergeCell ref="AN4:AO4"/>
    <mergeCell ref="AP4:AQ4"/>
    <mergeCell ref="AR4:AS4"/>
    <mergeCell ref="AT4:AU4"/>
    <mergeCell ref="AV4:AW4"/>
    <mergeCell ref="AX4:AY4"/>
    <mergeCell ref="AB4:AC4"/>
    <mergeCell ref="AD4:AE4"/>
    <mergeCell ref="AF5:AG5"/>
    <mergeCell ref="AH5:AI5"/>
    <mergeCell ref="AJ5:AK5"/>
    <mergeCell ref="AL5:AM5"/>
    <mergeCell ref="P5:Q5"/>
    <mergeCell ref="R5:S5"/>
    <mergeCell ref="T5:U5"/>
    <mergeCell ref="V5:W5"/>
    <mergeCell ref="X5:Y5"/>
    <mergeCell ref="Z5:AA5"/>
    <mergeCell ref="BL5:BM5"/>
    <mergeCell ref="BN5:BO5"/>
    <mergeCell ref="BQ5:BV5"/>
    <mergeCell ref="B6:C6"/>
    <mergeCell ref="D6:E6"/>
    <mergeCell ref="F6:G6"/>
    <mergeCell ref="H6:I6"/>
    <mergeCell ref="J6:K6"/>
    <mergeCell ref="L6:M6"/>
    <mergeCell ref="N6:O6"/>
    <mergeCell ref="AZ5:BA5"/>
    <mergeCell ref="BB5:BC5"/>
    <mergeCell ref="BD5:BE5"/>
    <mergeCell ref="BF5:BG5"/>
    <mergeCell ref="BH5:BI5"/>
    <mergeCell ref="BJ5:BK5"/>
    <mergeCell ref="AN5:AO5"/>
    <mergeCell ref="AP5:AQ5"/>
    <mergeCell ref="AR5:AS5"/>
    <mergeCell ref="AT5:AU5"/>
    <mergeCell ref="AV5:AW5"/>
    <mergeCell ref="AX5:AY5"/>
    <mergeCell ref="AB5:AC5"/>
    <mergeCell ref="AD5:AE5"/>
    <mergeCell ref="AF6:AG6"/>
    <mergeCell ref="AH6:AI6"/>
    <mergeCell ref="AJ6:AK6"/>
    <mergeCell ref="AL6:AM6"/>
    <mergeCell ref="P6:Q6"/>
    <mergeCell ref="R6:S6"/>
    <mergeCell ref="T6:U6"/>
    <mergeCell ref="V6:W6"/>
    <mergeCell ref="X6:Y6"/>
    <mergeCell ref="Z6:AA6"/>
    <mergeCell ref="BL6:BM6"/>
    <mergeCell ref="BN6:BO6"/>
    <mergeCell ref="BQ6:BV6"/>
    <mergeCell ref="B7:C7"/>
    <mergeCell ref="D7:E7"/>
    <mergeCell ref="F7:G7"/>
    <mergeCell ref="H7:I7"/>
    <mergeCell ref="J7:K7"/>
    <mergeCell ref="L7:M7"/>
    <mergeCell ref="N7:O7"/>
    <mergeCell ref="AZ6:BA6"/>
    <mergeCell ref="BB6:BC6"/>
    <mergeCell ref="BD6:BE6"/>
    <mergeCell ref="BF6:BG6"/>
    <mergeCell ref="BH6:BI6"/>
    <mergeCell ref="BJ6:BK6"/>
    <mergeCell ref="AN6:AO6"/>
    <mergeCell ref="AP6:AQ6"/>
    <mergeCell ref="AR6:AS6"/>
    <mergeCell ref="AT6:AU6"/>
    <mergeCell ref="AV6:AW6"/>
    <mergeCell ref="AX6:AY6"/>
    <mergeCell ref="AB6:AC6"/>
    <mergeCell ref="AD6:AE6"/>
    <mergeCell ref="AF7:AG7"/>
    <mergeCell ref="AH7:AI7"/>
    <mergeCell ref="AJ7:AK7"/>
    <mergeCell ref="AL7:AM7"/>
    <mergeCell ref="P7:Q7"/>
    <mergeCell ref="R7:S7"/>
    <mergeCell ref="T7:U7"/>
    <mergeCell ref="V7:W7"/>
    <mergeCell ref="X7:Y7"/>
    <mergeCell ref="Z7:AA7"/>
    <mergeCell ref="BL7:BM7"/>
    <mergeCell ref="BN7:BO7"/>
    <mergeCell ref="BQ7:BV7"/>
    <mergeCell ref="B8:C8"/>
    <mergeCell ref="D8:E8"/>
    <mergeCell ref="F8:G8"/>
    <mergeCell ref="H8:I8"/>
    <mergeCell ref="J8:K8"/>
    <mergeCell ref="L8:M8"/>
    <mergeCell ref="N8:O8"/>
    <mergeCell ref="AZ7:BA7"/>
    <mergeCell ref="BB7:BC7"/>
    <mergeCell ref="BD7:BE7"/>
    <mergeCell ref="BF7:BG7"/>
    <mergeCell ref="BH7:BI7"/>
    <mergeCell ref="BJ7:BK7"/>
    <mergeCell ref="AN7:AO7"/>
    <mergeCell ref="AP7:AQ7"/>
    <mergeCell ref="AR7:AS7"/>
    <mergeCell ref="AT7:AU7"/>
    <mergeCell ref="AV7:AW7"/>
    <mergeCell ref="AX7:AY7"/>
    <mergeCell ref="AB7:AC7"/>
    <mergeCell ref="AD7:AE7"/>
    <mergeCell ref="AF8:AG8"/>
    <mergeCell ref="AH8:AI8"/>
    <mergeCell ref="AJ8:AK8"/>
    <mergeCell ref="AL8:AM8"/>
    <mergeCell ref="P8:Q8"/>
    <mergeCell ref="R8:S8"/>
    <mergeCell ref="T8:U8"/>
    <mergeCell ref="V8:W8"/>
    <mergeCell ref="X8:Y8"/>
    <mergeCell ref="Z8:AA8"/>
    <mergeCell ref="BL8:BM8"/>
    <mergeCell ref="BN8:BO8"/>
    <mergeCell ref="BQ8:BV8"/>
    <mergeCell ref="B9:C9"/>
    <mergeCell ref="D9:E9"/>
    <mergeCell ref="F9:G9"/>
    <mergeCell ref="H9:I9"/>
    <mergeCell ref="J9:K9"/>
    <mergeCell ref="L9:M9"/>
    <mergeCell ref="N9:O9"/>
    <mergeCell ref="AZ8:BA8"/>
    <mergeCell ref="BB8:BC8"/>
    <mergeCell ref="BD8:BE8"/>
    <mergeCell ref="BF8:BG8"/>
    <mergeCell ref="BH8:BI8"/>
    <mergeCell ref="BJ8:BK8"/>
    <mergeCell ref="AN8:AO8"/>
    <mergeCell ref="AP8:AQ8"/>
    <mergeCell ref="AR8:AS8"/>
    <mergeCell ref="AT8:AU8"/>
    <mergeCell ref="AV8:AW8"/>
    <mergeCell ref="AX8:AY8"/>
    <mergeCell ref="AB8:AC8"/>
    <mergeCell ref="AD8:AE8"/>
    <mergeCell ref="AF9:AG9"/>
    <mergeCell ref="AH9:AI9"/>
    <mergeCell ref="AJ9:AK9"/>
    <mergeCell ref="AL9:AM9"/>
    <mergeCell ref="P9:Q9"/>
    <mergeCell ref="R9:S9"/>
    <mergeCell ref="T9:U9"/>
    <mergeCell ref="V9:W9"/>
    <mergeCell ref="X9:Y9"/>
    <mergeCell ref="Z9:AA9"/>
    <mergeCell ref="BL9:BM9"/>
    <mergeCell ref="BN9:BO9"/>
    <mergeCell ref="BQ9:BV9"/>
    <mergeCell ref="B10:C10"/>
    <mergeCell ref="D10:E10"/>
    <mergeCell ref="F10:G10"/>
    <mergeCell ref="H10:I10"/>
    <mergeCell ref="J10:K10"/>
    <mergeCell ref="L10:M10"/>
    <mergeCell ref="N10:O10"/>
    <mergeCell ref="AZ9:BA9"/>
    <mergeCell ref="BB9:BC9"/>
    <mergeCell ref="BD9:BE9"/>
    <mergeCell ref="BF9:BG9"/>
    <mergeCell ref="BH9:BI9"/>
    <mergeCell ref="BJ9:BK9"/>
    <mergeCell ref="AN9:AO9"/>
    <mergeCell ref="AP9:AQ9"/>
    <mergeCell ref="AR9:AS9"/>
    <mergeCell ref="AT9:AU9"/>
    <mergeCell ref="AV9:AW9"/>
    <mergeCell ref="AX9:AY9"/>
    <mergeCell ref="AB9:AC9"/>
    <mergeCell ref="AD9:AE9"/>
    <mergeCell ref="AF10:AG10"/>
    <mergeCell ref="AH10:AI10"/>
    <mergeCell ref="AJ10:AK10"/>
    <mergeCell ref="AL10:AM10"/>
    <mergeCell ref="P10:Q10"/>
    <mergeCell ref="R10:S10"/>
    <mergeCell ref="T10:U10"/>
    <mergeCell ref="V10:W10"/>
    <mergeCell ref="X10:Y10"/>
    <mergeCell ref="Z10:AA10"/>
    <mergeCell ref="BL10:BM10"/>
    <mergeCell ref="BN10:BO10"/>
    <mergeCell ref="BQ10:BV10"/>
    <mergeCell ref="B11:C11"/>
    <mergeCell ref="D11:E11"/>
    <mergeCell ref="F11:G11"/>
    <mergeCell ref="H11:I11"/>
    <mergeCell ref="J11:K11"/>
    <mergeCell ref="L11:M11"/>
    <mergeCell ref="N11:O11"/>
    <mergeCell ref="AZ10:BA10"/>
    <mergeCell ref="BB10:BC10"/>
    <mergeCell ref="BD10:BE10"/>
    <mergeCell ref="BF10:BG10"/>
    <mergeCell ref="BH10:BI10"/>
    <mergeCell ref="BJ10:BK10"/>
    <mergeCell ref="AN10:AO10"/>
    <mergeCell ref="AP10:AQ10"/>
    <mergeCell ref="AR10:AS10"/>
    <mergeCell ref="AT10:AU10"/>
    <mergeCell ref="AV10:AW10"/>
    <mergeCell ref="AX10:AY10"/>
    <mergeCell ref="AB10:AC10"/>
    <mergeCell ref="AD10:AE10"/>
    <mergeCell ref="AF11:AG11"/>
    <mergeCell ref="AH11:AI11"/>
    <mergeCell ref="AJ11:AK11"/>
    <mergeCell ref="AL11:AM11"/>
    <mergeCell ref="P11:Q11"/>
    <mergeCell ref="R11:S11"/>
    <mergeCell ref="T11:U11"/>
    <mergeCell ref="V11:W11"/>
    <mergeCell ref="X11:Y11"/>
    <mergeCell ref="Z11:AA11"/>
    <mergeCell ref="BL11:BM11"/>
    <mergeCell ref="BN11:BO11"/>
    <mergeCell ref="BQ11:BV11"/>
    <mergeCell ref="B12:C12"/>
    <mergeCell ref="D12:E12"/>
    <mergeCell ref="F12:G12"/>
    <mergeCell ref="H12:I12"/>
    <mergeCell ref="J12:K12"/>
    <mergeCell ref="L12:M12"/>
    <mergeCell ref="N12:O12"/>
    <mergeCell ref="AZ11:BA11"/>
    <mergeCell ref="BB11:BC11"/>
    <mergeCell ref="BD11:BE11"/>
    <mergeCell ref="BF11:BG11"/>
    <mergeCell ref="BH11:BI11"/>
    <mergeCell ref="BJ11:BK11"/>
    <mergeCell ref="AN11:AO11"/>
    <mergeCell ref="AP11:AQ11"/>
    <mergeCell ref="AR11:AS11"/>
    <mergeCell ref="AT11:AU11"/>
    <mergeCell ref="AV11:AW11"/>
    <mergeCell ref="AX11:AY11"/>
    <mergeCell ref="AB11:AC11"/>
    <mergeCell ref="AD11:AE11"/>
    <mergeCell ref="AF12:AG12"/>
    <mergeCell ref="AH12:AI12"/>
    <mergeCell ref="AJ12:AK12"/>
    <mergeCell ref="AL12:AM12"/>
    <mergeCell ref="P12:Q12"/>
    <mergeCell ref="R12:S12"/>
    <mergeCell ref="T12:U12"/>
    <mergeCell ref="V12:W12"/>
    <mergeCell ref="X12:Y12"/>
    <mergeCell ref="Z12:AA12"/>
    <mergeCell ref="BL12:BM12"/>
    <mergeCell ref="BN12:BO12"/>
    <mergeCell ref="BQ12:BV12"/>
    <mergeCell ref="B13:C13"/>
    <mergeCell ref="D13:E13"/>
    <mergeCell ref="F13:G13"/>
    <mergeCell ref="H13:I13"/>
    <mergeCell ref="J13:K13"/>
    <mergeCell ref="L13:M13"/>
    <mergeCell ref="N13:O13"/>
    <mergeCell ref="AZ12:BA12"/>
    <mergeCell ref="BB12:BC12"/>
    <mergeCell ref="BD12:BE12"/>
    <mergeCell ref="BF12:BG12"/>
    <mergeCell ref="BH12:BI12"/>
    <mergeCell ref="BJ12:BK12"/>
    <mergeCell ref="AN12:AO12"/>
    <mergeCell ref="AP12:AQ12"/>
    <mergeCell ref="AR12:AS12"/>
    <mergeCell ref="AT12:AU12"/>
    <mergeCell ref="AV12:AW12"/>
    <mergeCell ref="AX12:AY12"/>
    <mergeCell ref="AB12:AC12"/>
    <mergeCell ref="AD12:AE12"/>
    <mergeCell ref="AF13:AG13"/>
    <mergeCell ref="AH13:AI13"/>
    <mergeCell ref="AJ13:AK13"/>
    <mergeCell ref="AL13:AM13"/>
    <mergeCell ref="P13:Q13"/>
    <mergeCell ref="R13:S13"/>
    <mergeCell ref="T13:U13"/>
    <mergeCell ref="V13:W13"/>
    <mergeCell ref="X13:Y13"/>
    <mergeCell ref="Z13:AA13"/>
    <mergeCell ref="BL13:BM13"/>
    <mergeCell ref="BN13:BO13"/>
    <mergeCell ref="BQ13:BV13"/>
    <mergeCell ref="B14:C14"/>
    <mergeCell ref="D14:E14"/>
    <mergeCell ref="F14:G14"/>
    <mergeCell ref="H14:I14"/>
    <mergeCell ref="J14:K14"/>
    <mergeCell ref="L14:M14"/>
    <mergeCell ref="N14:O14"/>
    <mergeCell ref="AZ13:BA13"/>
    <mergeCell ref="BB13:BC13"/>
    <mergeCell ref="BD13:BE13"/>
    <mergeCell ref="BF13:BG13"/>
    <mergeCell ref="BH13:BI13"/>
    <mergeCell ref="BJ13:BK13"/>
    <mergeCell ref="AN13:AO13"/>
    <mergeCell ref="AP13:AQ13"/>
    <mergeCell ref="AR13:AS13"/>
    <mergeCell ref="AT13:AU13"/>
    <mergeCell ref="AV13:AW13"/>
    <mergeCell ref="AX13:AY13"/>
    <mergeCell ref="AB13:AC13"/>
    <mergeCell ref="AD13:AE13"/>
    <mergeCell ref="AF14:AG14"/>
    <mergeCell ref="AH14:AI14"/>
    <mergeCell ref="AJ14:AK14"/>
    <mergeCell ref="AL14:AM14"/>
    <mergeCell ref="P14:Q14"/>
    <mergeCell ref="R14:S14"/>
    <mergeCell ref="T14:U14"/>
    <mergeCell ref="V14:W14"/>
    <mergeCell ref="X14:Y14"/>
    <mergeCell ref="Z14:AA14"/>
    <mergeCell ref="BL14:BM14"/>
    <mergeCell ref="BN14:BO14"/>
    <mergeCell ref="BQ14:BV14"/>
    <mergeCell ref="B15:C15"/>
    <mergeCell ref="D15:E15"/>
    <mergeCell ref="F15:G15"/>
    <mergeCell ref="H15:I15"/>
    <mergeCell ref="J15:K15"/>
    <mergeCell ref="L15:M15"/>
    <mergeCell ref="N15:O15"/>
    <mergeCell ref="AZ14:BA14"/>
    <mergeCell ref="BB14:BC14"/>
    <mergeCell ref="BD14:BE14"/>
    <mergeCell ref="BF14:BG14"/>
    <mergeCell ref="BH14:BI14"/>
    <mergeCell ref="BJ14:BK14"/>
    <mergeCell ref="AN14:AO14"/>
    <mergeCell ref="AP14:AQ14"/>
    <mergeCell ref="AR14:AS14"/>
    <mergeCell ref="AT14:AU14"/>
    <mergeCell ref="AV14:AW14"/>
    <mergeCell ref="AX14:AY14"/>
    <mergeCell ref="AB14:AC14"/>
    <mergeCell ref="AD14:AE14"/>
    <mergeCell ref="AF15:AG15"/>
    <mergeCell ref="AH15:AI15"/>
    <mergeCell ref="AJ15:AK15"/>
    <mergeCell ref="AL15:AM15"/>
    <mergeCell ref="P15:Q15"/>
    <mergeCell ref="R15:S15"/>
    <mergeCell ref="T15:U15"/>
    <mergeCell ref="V15:W15"/>
    <mergeCell ref="X15:Y15"/>
    <mergeCell ref="Z15:AA15"/>
    <mergeCell ref="BL15:BM15"/>
    <mergeCell ref="BN15:BO15"/>
    <mergeCell ref="BQ15:BV15"/>
    <mergeCell ref="B16:C16"/>
    <mergeCell ref="D16:E16"/>
    <mergeCell ref="F16:G16"/>
    <mergeCell ref="H16:I16"/>
    <mergeCell ref="J16:K16"/>
    <mergeCell ref="L16:M16"/>
    <mergeCell ref="N16:O16"/>
    <mergeCell ref="AZ15:BA15"/>
    <mergeCell ref="BB15:BC15"/>
    <mergeCell ref="BD15:BE15"/>
    <mergeCell ref="BF15:BG15"/>
    <mergeCell ref="BH15:BI15"/>
    <mergeCell ref="BJ15:BK15"/>
    <mergeCell ref="AN15:AO15"/>
    <mergeCell ref="AP15:AQ15"/>
    <mergeCell ref="AR15:AS15"/>
    <mergeCell ref="AT15:AU15"/>
    <mergeCell ref="AV15:AW15"/>
    <mergeCell ref="AX15:AY15"/>
    <mergeCell ref="AB15:AC15"/>
    <mergeCell ref="AD15:AE15"/>
    <mergeCell ref="AF16:AG16"/>
    <mergeCell ref="AH16:AI16"/>
    <mergeCell ref="AJ16:AK16"/>
    <mergeCell ref="AL16:AM16"/>
    <mergeCell ref="P16:Q16"/>
    <mergeCell ref="R16:S16"/>
    <mergeCell ref="T16:U16"/>
    <mergeCell ref="V16:W16"/>
    <mergeCell ref="X16:Y16"/>
    <mergeCell ref="Z16:AA16"/>
    <mergeCell ref="BL16:BM16"/>
    <mergeCell ref="BN16:BO16"/>
    <mergeCell ref="BQ16:BV16"/>
    <mergeCell ref="B17:C17"/>
    <mergeCell ref="D17:E17"/>
    <mergeCell ref="F17:G17"/>
    <mergeCell ref="H17:I17"/>
    <mergeCell ref="J17:K17"/>
    <mergeCell ref="L17:M17"/>
    <mergeCell ref="N17:O17"/>
    <mergeCell ref="AZ16:BA16"/>
    <mergeCell ref="BB16:BC16"/>
    <mergeCell ref="BD16:BE16"/>
    <mergeCell ref="BF16:BG16"/>
    <mergeCell ref="BH16:BI16"/>
    <mergeCell ref="BJ16:BK16"/>
    <mergeCell ref="AN16:AO16"/>
    <mergeCell ref="AP16:AQ16"/>
    <mergeCell ref="AR16:AS16"/>
    <mergeCell ref="AT16:AU16"/>
    <mergeCell ref="AV16:AW16"/>
    <mergeCell ref="AX16:AY16"/>
    <mergeCell ref="AB16:AC16"/>
    <mergeCell ref="AD16:AE16"/>
    <mergeCell ref="AF17:AG17"/>
    <mergeCell ref="AH17:AI17"/>
    <mergeCell ref="AJ17:AK17"/>
    <mergeCell ref="AL17:AM17"/>
    <mergeCell ref="P17:Q17"/>
    <mergeCell ref="R17:S17"/>
    <mergeCell ref="T17:U17"/>
    <mergeCell ref="V17:W17"/>
    <mergeCell ref="X17:Y17"/>
    <mergeCell ref="Z17:AA17"/>
    <mergeCell ref="BL17:BM17"/>
    <mergeCell ref="BN17:BO17"/>
    <mergeCell ref="BQ17:BV17"/>
    <mergeCell ref="B18:AG18"/>
    <mergeCell ref="O19:Q19"/>
    <mergeCell ref="R19:T19"/>
    <mergeCell ref="U19:W19"/>
    <mergeCell ref="X19:Z19"/>
    <mergeCell ref="AZ17:BA17"/>
    <mergeCell ref="BB17:BC17"/>
    <mergeCell ref="BD17:BE17"/>
    <mergeCell ref="BF17:BG17"/>
    <mergeCell ref="BH17:BI17"/>
    <mergeCell ref="BJ17:BK17"/>
    <mergeCell ref="AN17:AO17"/>
    <mergeCell ref="AP17:AQ17"/>
    <mergeCell ref="AR17:AS17"/>
    <mergeCell ref="AT17:AU17"/>
    <mergeCell ref="AV17:AW17"/>
    <mergeCell ref="AX17:AY17"/>
    <mergeCell ref="AB17:AC17"/>
    <mergeCell ref="AD17:AE17"/>
    <mergeCell ref="AS19:AU19"/>
    <mergeCell ref="AA19:AC19"/>
    <mergeCell ref="AG19:AI19"/>
    <mergeCell ref="AJ19:AL19"/>
    <mergeCell ref="AM19:AO19"/>
    <mergeCell ref="AP19:AR19"/>
    <mergeCell ref="B19:N19"/>
    <mergeCell ref="AV19:AX19"/>
    <mergeCell ref="AS21:AU21"/>
    <mergeCell ref="L22:N22"/>
    <mergeCell ref="O22:Q22"/>
    <mergeCell ref="R22:T22"/>
    <mergeCell ref="U22:W22"/>
    <mergeCell ref="X22:Z22"/>
    <mergeCell ref="AA22:AC22"/>
    <mergeCell ref="AD22:AF22"/>
    <mergeCell ref="AA21:AC21"/>
    <mergeCell ref="AD21:AF21"/>
    <mergeCell ref="AG21:AI21"/>
    <mergeCell ref="AJ21:AL21"/>
    <mergeCell ref="AM21:AO21"/>
    <mergeCell ref="AP21:AR21"/>
    <mergeCell ref="L21:N21"/>
    <mergeCell ref="O21:Q21"/>
    <mergeCell ref="R21:T21"/>
    <mergeCell ref="U21:W21"/>
    <mergeCell ref="X21:Z21"/>
    <mergeCell ref="O23:Q23"/>
    <mergeCell ref="R23:T23"/>
    <mergeCell ref="U23:W23"/>
    <mergeCell ref="X23:Z23"/>
    <mergeCell ref="AG22:AI22"/>
    <mergeCell ref="AJ22:AL22"/>
    <mergeCell ref="AM22:AO22"/>
    <mergeCell ref="AP22:AR22"/>
    <mergeCell ref="AS22:AU22"/>
    <mergeCell ref="AG24:AI24"/>
    <mergeCell ref="AJ24:AL24"/>
    <mergeCell ref="AM24:AO24"/>
    <mergeCell ref="AP24:AR24"/>
    <mergeCell ref="AS24:AU24"/>
    <mergeCell ref="AS23:AU23"/>
    <mergeCell ref="L24:N24"/>
    <mergeCell ref="O24:Q24"/>
    <mergeCell ref="R24:T24"/>
    <mergeCell ref="U24:W24"/>
    <mergeCell ref="X24:Z24"/>
    <mergeCell ref="AA24:AC24"/>
    <mergeCell ref="AD24:AF24"/>
    <mergeCell ref="AA23:AC23"/>
    <mergeCell ref="AD23:AF23"/>
    <mergeCell ref="AG23:AI23"/>
    <mergeCell ref="AJ23:AL23"/>
    <mergeCell ref="AM23:AO23"/>
    <mergeCell ref="AP23:AR23"/>
    <mergeCell ref="L23:N23"/>
  </mergeCells>
  <phoneticPr fontId="23"/>
  <dataValidations count="1">
    <dataValidation imeMode="hiragana" allowBlank="1" showInputMessage="1" showErrorMessage="1" sqref="JB27:JB29 SX27:SX29 ACT27:ACT29 AMP27:AMP29 AWL27:AWL29 BGH27:BGH29 BQD27:BQD29 BZZ27:BZZ29 CJV27:CJV29 CTR27:CTR29 DDN27:DDN29 DNJ27:DNJ29 DXF27:DXF29 EHB27:EHB29 EQX27:EQX29 FAT27:FAT29 FKP27:FKP29 FUL27:FUL29 GEH27:GEH29 GOD27:GOD29 GXZ27:GXZ29 HHV27:HHV29 HRR27:HRR29 IBN27:IBN29 ILJ27:ILJ29 IVF27:IVF29 JFB27:JFB29 JOX27:JOX29 JYT27:JYT29 KIP27:KIP29 KSL27:KSL29 LCH27:LCH29 LMD27:LMD29 LVZ27:LVZ29 MFV27:MFV29 MPR27:MPR29 MZN27:MZN29 NJJ27:NJJ29 NTF27:NTF29 ODB27:ODB29 OMX27:OMX29 OWT27:OWT29 PGP27:PGP29 PQL27:PQL29 QAH27:QAH29 QKD27:QKD29 QTZ27:QTZ29 RDV27:RDV29 RNR27:RNR29 RXN27:RXN29 SHJ27:SHJ29 SRF27:SRF29 TBB27:TBB29 TKX27:TKX29 TUT27:TUT29 UEP27:UEP29 UOL27:UOL29 UYH27:UYH29 VID27:VID29 VRZ27:VRZ29 WBV27:WBV29 WLR27:WLR29 WVN27:WVN29 D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D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D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D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D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D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D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D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D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D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D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D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D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D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D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B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B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B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B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B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B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B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B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B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B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B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B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B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B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B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B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JA20:JI23 SW20:TE23 ACS20:ADA23 AMO20:AMW23 AWK20:AWS23 BGG20:BGO23 BQC20:BQK23 BZY20:CAG23 CJU20:CKC23 CTQ20:CTY23 DDM20:DDU23 DNI20:DNQ23 DXE20:DXM23 EHA20:EHI23 EQW20:ERE23 FAS20:FBA23 FKO20:FKW23 FUK20:FUS23 GEG20:GEO23 GOC20:GOK23 GXY20:GYG23 HHU20:HIC23 HRQ20:HRY23 IBM20:IBU23 ILI20:ILQ23 IVE20:IVM23 JFA20:JFI23 JOW20:JPE23 JYS20:JZA23 KIO20:KIW23 KSK20:KSS23 LCG20:LCO23 LMC20:LMK23 LVY20:LWG23 MFU20:MGC23 MPQ20:MPY23 MZM20:MZU23 NJI20:NJQ23 NTE20:NTM23 ODA20:ODI23 OMW20:ONE23 OWS20:OXA23 PGO20:PGW23 PQK20:PQS23 QAG20:QAO23 QKC20:QKK23 QTY20:QUG23 RDU20:REC23 RNQ20:RNY23 RXM20:RXU23 SHI20:SHQ23 SRE20:SRM23 TBA20:TBI23 TKW20:TLE23 TUS20:TVA23 UEO20:UEW23 UOK20:UOS23 UYG20:UYO23 VIC20:VIK23 VRY20:VSG23 WBU20:WCC23 WLQ20:WLY23 WVM20:WVU23 C65562:K65563 IX65562:JF65563 ST65562:TB65563 ACP65562:ACX65563 AML65562:AMT65563 AWH65562:AWP65563 BGD65562:BGL65563 BPZ65562:BQH65563 BZV65562:CAD65563 CJR65562:CJZ65563 CTN65562:CTV65563 DDJ65562:DDR65563 DNF65562:DNN65563 DXB65562:DXJ65563 EGX65562:EHF65563 EQT65562:ERB65563 FAP65562:FAX65563 FKL65562:FKT65563 FUH65562:FUP65563 GED65562:GEL65563 GNZ65562:GOH65563 GXV65562:GYD65563 HHR65562:HHZ65563 HRN65562:HRV65563 IBJ65562:IBR65563 ILF65562:ILN65563 IVB65562:IVJ65563 JEX65562:JFF65563 JOT65562:JPB65563 JYP65562:JYX65563 KIL65562:KIT65563 KSH65562:KSP65563 LCD65562:LCL65563 LLZ65562:LMH65563 LVV65562:LWD65563 MFR65562:MFZ65563 MPN65562:MPV65563 MZJ65562:MZR65563 NJF65562:NJN65563 NTB65562:NTJ65563 OCX65562:ODF65563 OMT65562:ONB65563 OWP65562:OWX65563 PGL65562:PGT65563 PQH65562:PQP65563 QAD65562:QAL65563 QJZ65562:QKH65563 QTV65562:QUD65563 RDR65562:RDZ65563 RNN65562:RNV65563 RXJ65562:RXR65563 SHF65562:SHN65563 SRB65562:SRJ65563 TAX65562:TBF65563 TKT65562:TLB65563 TUP65562:TUX65563 UEL65562:UET65563 UOH65562:UOP65563 UYD65562:UYL65563 VHZ65562:VIH65563 VRV65562:VSD65563 WBR65562:WBZ65563 WLN65562:WLV65563 WVJ65562:WVR65563 C131098:K131099 IX131098:JF131099 ST131098:TB131099 ACP131098:ACX131099 AML131098:AMT131099 AWH131098:AWP131099 BGD131098:BGL131099 BPZ131098:BQH131099 BZV131098:CAD131099 CJR131098:CJZ131099 CTN131098:CTV131099 DDJ131098:DDR131099 DNF131098:DNN131099 DXB131098:DXJ131099 EGX131098:EHF131099 EQT131098:ERB131099 FAP131098:FAX131099 FKL131098:FKT131099 FUH131098:FUP131099 GED131098:GEL131099 GNZ131098:GOH131099 GXV131098:GYD131099 HHR131098:HHZ131099 HRN131098:HRV131099 IBJ131098:IBR131099 ILF131098:ILN131099 IVB131098:IVJ131099 JEX131098:JFF131099 JOT131098:JPB131099 JYP131098:JYX131099 KIL131098:KIT131099 KSH131098:KSP131099 LCD131098:LCL131099 LLZ131098:LMH131099 LVV131098:LWD131099 MFR131098:MFZ131099 MPN131098:MPV131099 MZJ131098:MZR131099 NJF131098:NJN131099 NTB131098:NTJ131099 OCX131098:ODF131099 OMT131098:ONB131099 OWP131098:OWX131099 PGL131098:PGT131099 PQH131098:PQP131099 QAD131098:QAL131099 QJZ131098:QKH131099 QTV131098:QUD131099 RDR131098:RDZ131099 RNN131098:RNV131099 RXJ131098:RXR131099 SHF131098:SHN131099 SRB131098:SRJ131099 TAX131098:TBF131099 TKT131098:TLB131099 TUP131098:TUX131099 UEL131098:UET131099 UOH131098:UOP131099 UYD131098:UYL131099 VHZ131098:VIH131099 VRV131098:VSD131099 WBR131098:WBZ131099 WLN131098:WLV131099 WVJ131098:WVR131099 C196634:K196635 IX196634:JF196635 ST196634:TB196635 ACP196634:ACX196635 AML196634:AMT196635 AWH196634:AWP196635 BGD196634:BGL196635 BPZ196634:BQH196635 BZV196634:CAD196635 CJR196634:CJZ196635 CTN196634:CTV196635 DDJ196634:DDR196635 DNF196634:DNN196635 DXB196634:DXJ196635 EGX196634:EHF196635 EQT196634:ERB196635 FAP196634:FAX196635 FKL196634:FKT196635 FUH196634:FUP196635 GED196634:GEL196635 GNZ196634:GOH196635 GXV196634:GYD196635 HHR196634:HHZ196635 HRN196634:HRV196635 IBJ196634:IBR196635 ILF196634:ILN196635 IVB196634:IVJ196635 JEX196634:JFF196635 JOT196634:JPB196635 JYP196634:JYX196635 KIL196634:KIT196635 KSH196634:KSP196635 LCD196634:LCL196635 LLZ196634:LMH196635 LVV196634:LWD196635 MFR196634:MFZ196635 MPN196634:MPV196635 MZJ196634:MZR196635 NJF196634:NJN196635 NTB196634:NTJ196635 OCX196634:ODF196635 OMT196634:ONB196635 OWP196634:OWX196635 PGL196634:PGT196635 PQH196634:PQP196635 QAD196634:QAL196635 QJZ196634:QKH196635 QTV196634:QUD196635 RDR196634:RDZ196635 RNN196634:RNV196635 RXJ196634:RXR196635 SHF196634:SHN196635 SRB196634:SRJ196635 TAX196634:TBF196635 TKT196634:TLB196635 TUP196634:TUX196635 UEL196634:UET196635 UOH196634:UOP196635 UYD196634:UYL196635 VHZ196634:VIH196635 VRV196634:VSD196635 WBR196634:WBZ196635 WLN196634:WLV196635 WVJ196634:WVR196635 C262170:K262171 IX262170:JF262171 ST262170:TB262171 ACP262170:ACX262171 AML262170:AMT262171 AWH262170:AWP262171 BGD262170:BGL262171 BPZ262170:BQH262171 BZV262170:CAD262171 CJR262170:CJZ262171 CTN262170:CTV262171 DDJ262170:DDR262171 DNF262170:DNN262171 DXB262170:DXJ262171 EGX262170:EHF262171 EQT262170:ERB262171 FAP262170:FAX262171 FKL262170:FKT262171 FUH262170:FUP262171 GED262170:GEL262171 GNZ262170:GOH262171 GXV262170:GYD262171 HHR262170:HHZ262171 HRN262170:HRV262171 IBJ262170:IBR262171 ILF262170:ILN262171 IVB262170:IVJ262171 JEX262170:JFF262171 JOT262170:JPB262171 JYP262170:JYX262171 KIL262170:KIT262171 KSH262170:KSP262171 LCD262170:LCL262171 LLZ262170:LMH262171 LVV262170:LWD262171 MFR262170:MFZ262171 MPN262170:MPV262171 MZJ262170:MZR262171 NJF262170:NJN262171 NTB262170:NTJ262171 OCX262170:ODF262171 OMT262170:ONB262171 OWP262170:OWX262171 PGL262170:PGT262171 PQH262170:PQP262171 QAD262170:QAL262171 QJZ262170:QKH262171 QTV262170:QUD262171 RDR262170:RDZ262171 RNN262170:RNV262171 RXJ262170:RXR262171 SHF262170:SHN262171 SRB262170:SRJ262171 TAX262170:TBF262171 TKT262170:TLB262171 TUP262170:TUX262171 UEL262170:UET262171 UOH262170:UOP262171 UYD262170:UYL262171 VHZ262170:VIH262171 VRV262170:VSD262171 WBR262170:WBZ262171 WLN262170:WLV262171 WVJ262170:WVR262171 C327706:K327707 IX327706:JF327707 ST327706:TB327707 ACP327706:ACX327707 AML327706:AMT327707 AWH327706:AWP327707 BGD327706:BGL327707 BPZ327706:BQH327707 BZV327706:CAD327707 CJR327706:CJZ327707 CTN327706:CTV327707 DDJ327706:DDR327707 DNF327706:DNN327707 DXB327706:DXJ327707 EGX327706:EHF327707 EQT327706:ERB327707 FAP327706:FAX327707 FKL327706:FKT327707 FUH327706:FUP327707 GED327706:GEL327707 GNZ327706:GOH327707 GXV327706:GYD327707 HHR327706:HHZ327707 HRN327706:HRV327707 IBJ327706:IBR327707 ILF327706:ILN327707 IVB327706:IVJ327707 JEX327706:JFF327707 JOT327706:JPB327707 JYP327706:JYX327707 KIL327706:KIT327707 KSH327706:KSP327707 LCD327706:LCL327707 LLZ327706:LMH327707 LVV327706:LWD327707 MFR327706:MFZ327707 MPN327706:MPV327707 MZJ327706:MZR327707 NJF327706:NJN327707 NTB327706:NTJ327707 OCX327706:ODF327707 OMT327706:ONB327707 OWP327706:OWX327707 PGL327706:PGT327707 PQH327706:PQP327707 QAD327706:QAL327707 QJZ327706:QKH327707 QTV327706:QUD327707 RDR327706:RDZ327707 RNN327706:RNV327707 RXJ327706:RXR327707 SHF327706:SHN327707 SRB327706:SRJ327707 TAX327706:TBF327707 TKT327706:TLB327707 TUP327706:TUX327707 UEL327706:UET327707 UOH327706:UOP327707 UYD327706:UYL327707 VHZ327706:VIH327707 VRV327706:VSD327707 WBR327706:WBZ327707 WLN327706:WLV327707 WVJ327706:WVR327707 C393242:K393243 IX393242:JF393243 ST393242:TB393243 ACP393242:ACX393243 AML393242:AMT393243 AWH393242:AWP393243 BGD393242:BGL393243 BPZ393242:BQH393243 BZV393242:CAD393243 CJR393242:CJZ393243 CTN393242:CTV393243 DDJ393242:DDR393243 DNF393242:DNN393243 DXB393242:DXJ393243 EGX393242:EHF393243 EQT393242:ERB393243 FAP393242:FAX393243 FKL393242:FKT393243 FUH393242:FUP393243 GED393242:GEL393243 GNZ393242:GOH393243 GXV393242:GYD393243 HHR393242:HHZ393243 HRN393242:HRV393243 IBJ393242:IBR393243 ILF393242:ILN393243 IVB393242:IVJ393243 JEX393242:JFF393243 JOT393242:JPB393243 JYP393242:JYX393243 KIL393242:KIT393243 KSH393242:KSP393243 LCD393242:LCL393243 LLZ393242:LMH393243 LVV393242:LWD393243 MFR393242:MFZ393243 MPN393242:MPV393243 MZJ393242:MZR393243 NJF393242:NJN393243 NTB393242:NTJ393243 OCX393242:ODF393243 OMT393242:ONB393243 OWP393242:OWX393243 PGL393242:PGT393243 PQH393242:PQP393243 QAD393242:QAL393243 QJZ393242:QKH393243 QTV393242:QUD393243 RDR393242:RDZ393243 RNN393242:RNV393243 RXJ393242:RXR393243 SHF393242:SHN393243 SRB393242:SRJ393243 TAX393242:TBF393243 TKT393242:TLB393243 TUP393242:TUX393243 UEL393242:UET393243 UOH393242:UOP393243 UYD393242:UYL393243 VHZ393242:VIH393243 VRV393242:VSD393243 WBR393242:WBZ393243 WLN393242:WLV393243 WVJ393242:WVR393243 C458778:K458779 IX458778:JF458779 ST458778:TB458779 ACP458778:ACX458779 AML458778:AMT458779 AWH458778:AWP458779 BGD458778:BGL458779 BPZ458778:BQH458779 BZV458778:CAD458779 CJR458778:CJZ458779 CTN458778:CTV458779 DDJ458778:DDR458779 DNF458778:DNN458779 DXB458778:DXJ458779 EGX458778:EHF458779 EQT458778:ERB458779 FAP458778:FAX458779 FKL458778:FKT458779 FUH458778:FUP458779 GED458778:GEL458779 GNZ458778:GOH458779 GXV458778:GYD458779 HHR458778:HHZ458779 HRN458778:HRV458779 IBJ458778:IBR458779 ILF458778:ILN458779 IVB458778:IVJ458779 JEX458778:JFF458779 JOT458778:JPB458779 JYP458778:JYX458779 KIL458778:KIT458779 KSH458778:KSP458779 LCD458778:LCL458779 LLZ458778:LMH458779 LVV458778:LWD458779 MFR458778:MFZ458779 MPN458778:MPV458779 MZJ458778:MZR458779 NJF458778:NJN458779 NTB458778:NTJ458779 OCX458778:ODF458779 OMT458778:ONB458779 OWP458778:OWX458779 PGL458778:PGT458779 PQH458778:PQP458779 QAD458778:QAL458779 QJZ458778:QKH458779 QTV458778:QUD458779 RDR458778:RDZ458779 RNN458778:RNV458779 RXJ458778:RXR458779 SHF458778:SHN458779 SRB458778:SRJ458779 TAX458778:TBF458779 TKT458778:TLB458779 TUP458778:TUX458779 UEL458778:UET458779 UOH458778:UOP458779 UYD458778:UYL458779 VHZ458778:VIH458779 VRV458778:VSD458779 WBR458778:WBZ458779 WLN458778:WLV458779 WVJ458778:WVR458779 C524314:K524315 IX524314:JF524315 ST524314:TB524315 ACP524314:ACX524315 AML524314:AMT524315 AWH524314:AWP524315 BGD524314:BGL524315 BPZ524314:BQH524315 BZV524314:CAD524315 CJR524314:CJZ524315 CTN524314:CTV524315 DDJ524314:DDR524315 DNF524314:DNN524315 DXB524314:DXJ524315 EGX524314:EHF524315 EQT524314:ERB524315 FAP524314:FAX524315 FKL524314:FKT524315 FUH524314:FUP524315 GED524314:GEL524315 GNZ524314:GOH524315 GXV524314:GYD524315 HHR524314:HHZ524315 HRN524314:HRV524315 IBJ524314:IBR524315 ILF524314:ILN524315 IVB524314:IVJ524315 JEX524314:JFF524315 JOT524314:JPB524315 JYP524314:JYX524315 KIL524314:KIT524315 KSH524314:KSP524315 LCD524314:LCL524315 LLZ524314:LMH524315 LVV524314:LWD524315 MFR524314:MFZ524315 MPN524314:MPV524315 MZJ524314:MZR524315 NJF524314:NJN524315 NTB524314:NTJ524315 OCX524314:ODF524315 OMT524314:ONB524315 OWP524314:OWX524315 PGL524314:PGT524315 PQH524314:PQP524315 QAD524314:QAL524315 QJZ524314:QKH524315 QTV524314:QUD524315 RDR524314:RDZ524315 RNN524314:RNV524315 RXJ524314:RXR524315 SHF524314:SHN524315 SRB524314:SRJ524315 TAX524314:TBF524315 TKT524314:TLB524315 TUP524314:TUX524315 UEL524314:UET524315 UOH524314:UOP524315 UYD524314:UYL524315 VHZ524314:VIH524315 VRV524314:VSD524315 WBR524314:WBZ524315 WLN524314:WLV524315 WVJ524314:WVR524315 C589850:K589851 IX589850:JF589851 ST589850:TB589851 ACP589850:ACX589851 AML589850:AMT589851 AWH589850:AWP589851 BGD589850:BGL589851 BPZ589850:BQH589851 BZV589850:CAD589851 CJR589850:CJZ589851 CTN589850:CTV589851 DDJ589850:DDR589851 DNF589850:DNN589851 DXB589850:DXJ589851 EGX589850:EHF589851 EQT589850:ERB589851 FAP589850:FAX589851 FKL589850:FKT589851 FUH589850:FUP589851 GED589850:GEL589851 GNZ589850:GOH589851 GXV589850:GYD589851 HHR589850:HHZ589851 HRN589850:HRV589851 IBJ589850:IBR589851 ILF589850:ILN589851 IVB589850:IVJ589851 JEX589850:JFF589851 JOT589850:JPB589851 JYP589850:JYX589851 KIL589850:KIT589851 KSH589850:KSP589851 LCD589850:LCL589851 LLZ589850:LMH589851 LVV589850:LWD589851 MFR589850:MFZ589851 MPN589850:MPV589851 MZJ589850:MZR589851 NJF589850:NJN589851 NTB589850:NTJ589851 OCX589850:ODF589851 OMT589850:ONB589851 OWP589850:OWX589851 PGL589850:PGT589851 PQH589850:PQP589851 QAD589850:QAL589851 QJZ589850:QKH589851 QTV589850:QUD589851 RDR589850:RDZ589851 RNN589850:RNV589851 RXJ589850:RXR589851 SHF589850:SHN589851 SRB589850:SRJ589851 TAX589850:TBF589851 TKT589850:TLB589851 TUP589850:TUX589851 UEL589850:UET589851 UOH589850:UOP589851 UYD589850:UYL589851 VHZ589850:VIH589851 VRV589850:VSD589851 WBR589850:WBZ589851 WLN589850:WLV589851 WVJ589850:WVR589851 C655386:K655387 IX655386:JF655387 ST655386:TB655387 ACP655386:ACX655387 AML655386:AMT655387 AWH655386:AWP655387 BGD655386:BGL655387 BPZ655386:BQH655387 BZV655386:CAD655387 CJR655386:CJZ655387 CTN655386:CTV655387 DDJ655386:DDR655387 DNF655386:DNN655387 DXB655386:DXJ655387 EGX655386:EHF655387 EQT655386:ERB655387 FAP655386:FAX655387 FKL655386:FKT655387 FUH655386:FUP655387 GED655386:GEL655387 GNZ655386:GOH655387 GXV655386:GYD655387 HHR655386:HHZ655387 HRN655386:HRV655387 IBJ655386:IBR655387 ILF655386:ILN655387 IVB655386:IVJ655387 JEX655386:JFF655387 JOT655386:JPB655387 JYP655386:JYX655387 KIL655386:KIT655387 KSH655386:KSP655387 LCD655386:LCL655387 LLZ655386:LMH655387 LVV655386:LWD655387 MFR655386:MFZ655387 MPN655386:MPV655387 MZJ655386:MZR655387 NJF655386:NJN655387 NTB655386:NTJ655387 OCX655386:ODF655387 OMT655386:ONB655387 OWP655386:OWX655387 PGL655386:PGT655387 PQH655386:PQP655387 QAD655386:QAL655387 QJZ655386:QKH655387 QTV655386:QUD655387 RDR655386:RDZ655387 RNN655386:RNV655387 RXJ655386:RXR655387 SHF655386:SHN655387 SRB655386:SRJ655387 TAX655386:TBF655387 TKT655386:TLB655387 TUP655386:TUX655387 UEL655386:UET655387 UOH655386:UOP655387 UYD655386:UYL655387 VHZ655386:VIH655387 VRV655386:VSD655387 WBR655386:WBZ655387 WLN655386:WLV655387 WVJ655386:WVR655387 C720922:K720923 IX720922:JF720923 ST720922:TB720923 ACP720922:ACX720923 AML720922:AMT720923 AWH720922:AWP720923 BGD720922:BGL720923 BPZ720922:BQH720923 BZV720922:CAD720923 CJR720922:CJZ720923 CTN720922:CTV720923 DDJ720922:DDR720923 DNF720922:DNN720923 DXB720922:DXJ720923 EGX720922:EHF720923 EQT720922:ERB720923 FAP720922:FAX720923 FKL720922:FKT720923 FUH720922:FUP720923 GED720922:GEL720923 GNZ720922:GOH720923 GXV720922:GYD720923 HHR720922:HHZ720923 HRN720922:HRV720923 IBJ720922:IBR720923 ILF720922:ILN720923 IVB720922:IVJ720923 JEX720922:JFF720923 JOT720922:JPB720923 JYP720922:JYX720923 KIL720922:KIT720923 KSH720922:KSP720923 LCD720922:LCL720923 LLZ720922:LMH720923 LVV720922:LWD720923 MFR720922:MFZ720923 MPN720922:MPV720923 MZJ720922:MZR720923 NJF720922:NJN720923 NTB720922:NTJ720923 OCX720922:ODF720923 OMT720922:ONB720923 OWP720922:OWX720923 PGL720922:PGT720923 PQH720922:PQP720923 QAD720922:QAL720923 QJZ720922:QKH720923 QTV720922:QUD720923 RDR720922:RDZ720923 RNN720922:RNV720923 RXJ720922:RXR720923 SHF720922:SHN720923 SRB720922:SRJ720923 TAX720922:TBF720923 TKT720922:TLB720923 TUP720922:TUX720923 UEL720922:UET720923 UOH720922:UOP720923 UYD720922:UYL720923 VHZ720922:VIH720923 VRV720922:VSD720923 WBR720922:WBZ720923 WLN720922:WLV720923 WVJ720922:WVR720923 C786458:K786459 IX786458:JF786459 ST786458:TB786459 ACP786458:ACX786459 AML786458:AMT786459 AWH786458:AWP786459 BGD786458:BGL786459 BPZ786458:BQH786459 BZV786458:CAD786459 CJR786458:CJZ786459 CTN786458:CTV786459 DDJ786458:DDR786459 DNF786458:DNN786459 DXB786458:DXJ786459 EGX786458:EHF786459 EQT786458:ERB786459 FAP786458:FAX786459 FKL786458:FKT786459 FUH786458:FUP786459 GED786458:GEL786459 GNZ786458:GOH786459 GXV786458:GYD786459 HHR786458:HHZ786459 HRN786458:HRV786459 IBJ786458:IBR786459 ILF786458:ILN786459 IVB786458:IVJ786459 JEX786458:JFF786459 JOT786458:JPB786459 JYP786458:JYX786459 KIL786458:KIT786459 KSH786458:KSP786459 LCD786458:LCL786459 LLZ786458:LMH786459 LVV786458:LWD786459 MFR786458:MFZ786459 MPN786458:MPV786459 MZJ786458:MZR786459 NJF786458:NJN786459 NTB786458:NTJ786459 OCX786458:ODF786459 OMT786458:ONB786459 OWP786458:OWX786459 PGL786458:PGT786459 PQH786458:PQP786459 QAD786458:QAL786459 QJZ786458:QKH786459 QTV786458:QUD786459 RDR786458:RDZ786459 RNN786458:RNV786459 RXJ786458:RXR786459 SHF786458:SHN786459 SRB786458:SRJ786459 TAX786458:TBF786459 TKT786458:TLB786459 TUP786458:TUX786459 UEL786458:UET786459 UOH786458:UOP786459 UYD786458:UYL786459 VHZ786458:VIH786459 VRV786458:VSD786459 WBR786458:WBZ786459 WLN786458:WLV786459 WVJ786458:WVR786459 C851994:K851995 IX851994:JF851995 ST851994:TB851995 ACP851994:ACX851995 AML851994:AMT851995 AWH851994:AWP851995 BGD851994:BGL851995 BPZ851994:BQH851995 BZV851994:CAD851995 CJR851994:CJZ851995 CTN851994:CTV851995 DDJ851994:DDR851995 DNF851994:DNN851995 DXB851994:DXJ851995 EGX851994:EHF851995 EQT851994:ERB851995 FAP851994:FAX851995 FKL851994:FKT851995 FUH851994:FUP851995 GED851994:GEL851995 GNZ851994:GOH851995 GXV851994:GYD851995 HHR851994:HHZ851995 HRN851994:HRV851995 IBJ851994:IBR851995 ILF851994:ILN851995 IVB851994:IVJ851995 JEX851994:JFF851995 JOT851994:JPB851995 JYP851994:JYX851995 KIL851994:KIT851995 KSH851994:KSP851995 LCD851994:LCL851995 LLZ851994:LMH851995 LVV851994:LWD851995 MFR851994:MFZ851995 MPN851994:MPV851995 MZJ851994:MZR851995 NJF851994:NJN851995 NTB851994:NTJ851995 OCX851994:ODF851995 OMT851994:ONB851995 OWP851994:OWX851995 PGL851994:PGT851995 PQH851994:PQP851995 QAD851994:QAL851995 QJZ851994:QKH851995 QTV851994:QUD851995 RDR851994:RDZ851995 RNN851994:RNV851995 RXJ851994:RXR851995 SHF851994:SHN851995 SRB851994:SRJ851995 TAX851994:TBF851995 TKT851994:TLB851995 TUP851994:TUX851995 UEL851994:UET851995 UOH851994:UOP851995 UYD851994:UYL851995 VHZ851994:VIH851995 VRV851994:VSD851995 WBR851994:WBZ851995 WLN851994:WLV851995 WVJ851994:WVR851995 C917530:K917531 IX917530:JF917531 ST917530:TB917531 ACP917530:ACX917531 AML917530:AMT917531 AWH917530:AWP917531 BGD917530:BGL917531 BPZ917530:BQH917531 BZV917530:CAD917531 CJR917530:CJZ917531 CTN917530:CTV917531 DDJ917530:DDR917531 DNF917530:DNN917531 DXB917530:DXJ917531 EGX917530:EHF917531 EQT917530:ERB917531 FAP917530:FAX917531 FKL917530:FKT917531 FUH917530:FUP917531 GED917530:GEL917531 GNZ917530:GOH917531 GXV917530:GYD917531 HHR917530:HHZ917531 HRN917530:HRV917531 IBJ917530:IBR917531 ILF917530:ILN917531 IVB917530:IVJ917531 JEX917530:JFF917531 JOT917530:JPB917531 JYP917530:JYX917531 KIL917530:KIT917531 KSH917530:KSP917531 LCD917530:LCL917531 LLZ917530:LMH917531 LVV917530:LWD917531 MFR917530:MFZ917531 MPN917530:MPV917531 MZJ917530:MZR917531 NJF917530:NJN917531 NTB917530:NTJ917531 OCX917530:ODF917531 OMT917530:ONB917531 OWP917530:OWX917531 PGL917530:PGT917531 PQH917530:PQP917531 QAD917530:QAL917531 QJZ917530:QKH917531 QTV917530:QUD917531 RDR917530:RDZ917531 RNN917530:RNV917531 RXJ917530:RXR917531 SHF917530:SHN917531 SRB917530:SRJ917531 TAX917530:TBF917531 TKT917530:TLB917531 TUP917530:TUX917531 UEL917530:UET917531 UOH917530:UOP917531 UYD917530:UYL917531 VHZ917530:VIH917531 VRV917530:VSD917531 WBR917530:WBZ917531 WLN917530:WLV917531 WVJ917530:WVR917531 C983066:K983067 IX983066:JF983067 ST983066:TB983067 ACP983066:ACX983067 AML983066:AMT983067 AWH983066:AWP983067 BGD983066:BGL983067 BPZ983066:BQH983067 BZV983066:CAD983067 CJR983066:CJZ983067 CTN983066:CTV983067 DDJ983066:DDR983067 DNF983066:DNN983067 DXB983066:DXJ983067 EGX983066:EHF983067 EQT983066:ERB983067 FAP983066:FAX983067 FKL983066:FKT983067 FUH983066:FUP983067 GED983066:GEL983067 GNZ983066:GOH983067 GXV983066:GYD983067 HHR983066:HHZ983067 HRN983066:HRV983067 IBJ983066:IBR983067 ILF983066:ILN983067 IVB983066:IVJ983067 JEX983066:JFF983067 JOT983066:JPB983067 JYP983066:JYX983067 KIL983066:KIT983067 KSH983066:KSP983067 LCD983066:LCL983067 LLZ983066:LMH983067 LVV983066:LWD983067 MFR983066:MFZ983067 MPN983066:MPV983067 MZJ983066:MZR983067 NJF983066:NJN983067 NTB983066:NTJ983067 OCX983066:ODF983067 OMT983066:ONB983067 OWP983066:OWX983067 PGL983066:PGT983067 PQH983066:PQP983067 QAD983066:QAL983067 QJZ983066:QKH983067 QTV983066:QUD983067 RDR983066:RDZ983067 RNN983066:RNV983067 RXJ983066:RXR983067 SHF983066:SHN983067 SRB983066:SRJ983067 TAX983066:TBF983067 TKT983066:TLB983067 TUP983066:TUX983067 UEL983066:UET983067 UOH983066:UOP983067 UYD983066:UYL983067 VHZ983066:VIH983067 VRV983066:VSD983067 WBR983066:WBZ983067 WLN983066:WLV983067 WVJ983066:WVR983067 B20 IZ20:IZ26 SV20:SV26 ACR20:ACR26 AMN20:AMN26 AWJ20:AWJ26 BGF20:BGF26 BQB20:BQB26 BZX20:BZX26 CJT20:CJT26 CTP20:CTP26 DDL20:DDL26 DNH20:DNH26 DXD20:DXD26 EGZ20:EGZ26 EQV20:EQV26 FAR20:FAR26 FKN20:FKN26 FUJ20:FUJ26 GEF20:GEF26 GOB20:GOB26 GXX20:GXX26 HHT20:HHT26 HRP20:HRP26 IBL20:IBL26 ILH20:ILH26 IVD20:IVD26 JEZ20:JEZ26 JOV20:JOV26 JYR20:JYR26 KIN20:KIN26 KSJ20:KSJ26 LCF20:LCF26 LMB20:LMB26 LVX20:LVX26 MFT20:MFT26 MPP20:MPP26 MZL20:MZL26 NJH20:NJH26 NTD20:NTD26 OCZ20:OCZ26 OMV20:OMV26 OWR20:OWR26 PGN20:PGN26 PQJ20:PQJ26 QAF20:QAF26 QKB20:QKB26 QTX20:QTX26 RDT20:RDT26 RNP20:RNP26 RXL20:RXL26 SHH20:SHH26 SRD20:SRD26 TAZ20:TAZ26 TKV20:TKV26 TUR20:TUR26 UEN20:UEN26 UOJ20:UOJ26 UYF20:UYF26 VIB20:VIB26 VRX20:VRX26 WBT20:WBT26 WLP20:WLP26 WVL20:WVL26 B65562:B65564 IW65562:IW65564 SS65562:SS65564 ACO65562:ACO65564 AMK65562:AMK65564 AWG65562:AWG65564 BGC65562:BGC65564 BPY65562:BPY65564 BZU65562:BZU65564 CJQ65562:CJQ65564 CTM65562:CTM65564 DDI65562:DDI65564 DNE65562:DNE65564 DXA65562:DXA65564 EGW65562:EGW65564 EQS65562:EQS65564 FAO65562:FAO65564 FKK65562:FKK65564 FUG65562:FUG65564 GEC65562:GEC65564 GNY65562:GNY65564 GXU65562:GXU65564 HHQ65562:HHQ65564 HRM65562:HRM65564 IBI65562:IBI65564 ILE65562:ILE65564 IVA65562:IVA65564 JEW65562:JEW65564 JOS65562:JOS65564 JYO65562:JYO65564 KIK65562:KIK65564 KSG65562:KSG65564 LCC65562:LCC65564 LLY65562:LLY65564 LVU65562:LVU65564 MFQ65562:MFQ65564 MPM65562:MPM65564 MZI65562:MZI65564 NJE65562:NJE65564 NTA65562:NTA65564 OCW65562:OCW65564 OMS65562:OMS65564 OWO65562:OWO65564 PGK65562:PGK65564 PQG65562:PQG65564 QAC65562:QAC65564 QJY65562:QJY65564 QTU65562:QTU65564 RDQ65562:RDQ65564 RNM65562:RNM65564 RXI65562:RXI65564 SHE65562:SHE65564 SRA65562:SRA65564 TAW65562:TAW65564 TKS65562:TKS65564 TUO65562:TUO65564 UEK65562:UEK65564 UOG65562:UOG65564 UYC65562:UYC65564 VHY65562:VHY65564 VRU65562:VRU65564 WBQ65562:WBQ65564 WLM65562:WLM65564 WVI65562:WVI65564 B131098:B131100 IW131098:IW131100 SS131098:SS131100 ACO131098:ACO131100 AMK131098:AMK131100 AWG131098:AWG131100 BGC131098:BGC131100 BPY131098:BPY131100 BZU131098:BZU131100 CJQ131098:CJQ131100 CTM131098:CTM131100 DDI131098:DDI131100 DNE131098:DNE131100 DXA131098:DXA131100 EGW131098:EGW131100 EQS131098:EQS131100 FAO131098:FAO131100 FKK131098:FKK131100 FUG131098:FUG131100 GEC131098:GEC131100 GNY131098:GNY131100 GXU131098:GXU131100 HHQ131098:HHQ131100 HRM131098:HRM131100 IBI131098:IBI131100 ILE131098:ILE131100 IVA131098:IVA131100 JEW131098:JEW131100 JOS131098:JOS131100 JYO131098:JYO131100 KIK131098:KIK131100 KSG131098:KSG131100 LCC131098:LCC131100 LLY131098:LLY131100 LVU131098:LVU131100 MFQ131098:MFQ131100 MPM131098:MPM131100 MZI131098:MZI131100 NJE131098:NJE131100 NTA131098:NTA131100 OCW131098:OCW131100 OMS131098:OMS131100 OWO131098:OWO131100 PGK131098:PGK131100 PQG131098:PQG131100 QAC131098:QAC131100 QJY131098:QJY131100 QTU131098:QTU131100 RDQ131098:RDQ131100 RNM131098:RNM131100 RXI131098:RXI131100 SHE131098:SHE131100 SRA131098:SRA131100 TAW131098:TAW131100 TKS131098:TKS131100 TUO131098:TUO131100 UEK131098:UEK131100 UOG131098:UOG131100 UYC131098:UYC131100 VHY131098:VHY131100 VRU131098:VRU131100 WBQ131098:WBQ131100 WLM131098:WLM131100 WVI131098:WVI131100 B196634:B196636 IW196634:IW196636 SS196634:SS196636 ACO196634:ACO196636 AMK196634:AMK196636 AWG196634:AWG196636 BGC196634:BGC196636 BPY196634:BPY196636 BZU196634:BZU196636 CJQ196634:CJQ196636 CTM196634:CTM196636 DDI196634:DDI196636 DNE196634:DNE196636 DXA196634:DXA196636 EGW196634:EGW196636 EQS196634:EQS196636 FAO196634:FAO196636 FKK196634:FKK196636 FUG196634:FUG196636 GEC196634:GEC196636 GNY196634:GNY196636 GXU196634:GXU196636 HHQ196634:HHQ196636 HRM196634:HRM196636 IBI196634:IBI196636 ILE196634:ILE196636 IVA196634:IVA196636 JEW196634:JEW196636 JOS196634:JOS196636 JYO196634:JYO196636 KIK196634:KIK196636 KSG196634:KSG196636 LCC196634:LCC196636 LLY196634:LLY196636 LVU196634:LVU196636 MFQ196634:MFQ196636 MPM196634:MPM196636 MZI196634:MZI196636 NJE196634:NJE196636 NTA196634:NTA196636 OCW196634:OCW196636 OMS196634:OMS196636 OWO196634:OWO196636 PGK196634:PGK196636 PQG196634:PQG196636 QAC196634:QAC196636 QJY196634:QJY196636 QTU196634:QTU196636 RDQ196634:RDQ196636 RNM196634:RNM196636 RXI196634:RXI196636 SHE196634:SHE196636 SRA196634:SRA196636 TAW196634:TAW196636 TKS196634:TKS196636 TUO196634:TUO196636 UEK196634:UEK196636 UOG196634:UOG196636 UYC196634:UYC196636 VHY196634:VHY196636 VRU196634:VRU196636 WBQ196634:WBQ196636 WLM196634:WLM196636 WVI196634:WVI196636 B262170:B262172 IW262170:IW262172 SS262170:SS262172 ACO262170:ACO262172 AMK262170:AMK262172 AWG262170:AWG262172 BGC262170:BGC262172 BPY262170:BPY262172 BZU262170:BZU262172 CJQ262170:CJQ262172 CTM262170:CTM262172 DDI262170:DDI262172 DNE262170:DNE262172 DXA262170:DXA262172 EGW262170:EGW262172 EQS262170:EQS262172 FAO262170:FAO262172 FKK262170:FKK262172 FUG262170:FUG262172 GEC262170:GEC262172 GNY262170:GNY262172 GXU262170:GXU262172 HHQ262170:HHQ262172 HRM262170:HRM262172 IBI262170:IBI262172 ILE262170:ILE262172 IVA262170:IVA262172 JEW262170:JEW262172 JOS262170:JOS262172 JYO262170:JYO262172 KIK262170:KIK262172 KSG262170:KSG262172 LCC262170:LCC262172 LLY262170:LLY262172 LVU262170:LVU262172 MFQ262170:MFQ262172 MPM262170:MPM262172 MZI262170:MZI262172 NJE262170:NJE262172 NTA262170:NTA262172 OCW262170:OCW262172 OMS262170:OMS262172 OWO262170:OWO262172 PGK262170:PGK262172 PQG262170:PQG262172 QAC262170:QAC262172 QJY262170:QJY262172 QTU262170:QTU262172 RDQ262170:RDQ262172 RNM262170:RNM262172 RXI262170:RXI262172 SHE262170:SHE262172 SRA262170:SRA262172 TAW262170:TAW262172 TKS262170:TKS262172 TUO262170:TUO262172 UEK262170:UEK262172 UOG262170:UOG262172 UYC262170:UYC262172 VHY262170:VHY262172 VRU262170:VRU262172 WBQ262170:WBQ262172 WLM262170:WLM262172 WVI262170:WVI262172 B327706:B327708 IW327706:IW327708 SS327706:SS327708 ACO327706:ACO327708 AMK327706:AMK327708 AWG327706:AWG327708 BGC327706:BGC327708 BPY327706:BPY327708 BZU327706:BZU327708 CJQ327706:CJQ327708 CTM327706:CTM327708 DDI327706:DDI327708 DNE327706:DNE327708 DXA327706:DXA327708 EGW327706:EGW327708 EQS327706:EQS327708 FAO327706:FAO327708 FKK327706:FKK327708 FUG327706:FUG327708 GEC327706:GEC327708 GNY327706:GNY327708 GXU327706:GXU327708 HHQ327706:HHQ327708 HRM327706:HRM327708 IBI327706:IBI327708 ILE327706:ILE327708 IVA327706:IVA327708 JEW327706:JEW327708 JOS327706:JOS327708 JYO327706:JYO327708 KIK327706:KIK327708 KSG327706:KSG327708 LCC327706:LCC327708 LLY327706:LLY327708 LVU327706:LVU327708 MFQ327706:MFQ327708 MPM327706:MPM327708 MZI327706:MZI327708 NJE327706:NJE327708 NTA327706:NTA327708 OCW327706:OCW327708 OMS327706:OMS327708 OWO327706:OWO327708 PGK327706:PGK327708 PQG327706:PQG327708 QAC327706:QAC327708 QJY327706:QJY327708 QTU327706:QTU327708 RDQ327706:RDQ327708 RNM327706:RNM327708 RXI327706:RXI327708 SHE327706:SHE327708 SRA327706:SRA327708 TAW327706:TAW327708 TKS327706:TKS327708 TUO327706:TUO327708 UEK327706:UEK327708 UOG327706:UOG327708 UYC327706:UYC327708 VHY327706:VHY327708 VRU327706:VRU327708 WBQ327706:WBQ327708 WLM327706:WLM327708 WVI327706:WVI327708 B393242:B393244 IW393242:IW393244 SS393242:SS393244 ACO393242:ACO393244 AMK393242:AMK393244 AWG393242:AWG393244 BGC393242:BGC393244 BPY393242:BPY393244 BZU393242:BZU393244 CJQ393242:CJQ393244 CTM393242:CTM393244 DDI393242:DDI393244 DNE393242:DNE393244 DXA393242:DXA393244 EGW393242:EGW393244 EQS393242:EQS393244 FAO393242:FAO393244 FKK393242:FKK393244 FUG393242:FUG393244 GEC393242:GEC393244 GNY393242:GNY393244 GXU393242:GXU393244 HHQ393242:HHQ393244 HRM393242:HRM393244 IBI393242:IBI393244 ILE393242:ILE393244 IVA393242:IVA393244 JEW393242:JEW393244 JOS393242:JOS393244 JYO393242:JYO393244 KIK393242:KIK393244 KSG393242:KSG393244 LCC393242:LCC393244 LLY393242:LLY393244 LVU393242:LVU393244 MFQ393242:MFQ393244 MPM393242:MPM393244 MZI393242:MZI393244 NJE393242:NJE393244 NTA393242:NTA393244 OCW393242:OCW393244 OMS393242:OMS393244 OWO393242:OWO393244 PGK393242:PGK393244 PQG393242:PQG393244 QAC393242:QAC393244 QJY393242:QJY393244 QTU393242:QTU393244 RDQ393242:RDQ393244 RNM393242:RNM393244 RXI393242:RXI393244 SHE393242:SHE393244 SRA393242:SRA393244 TAW393242:TAW393244 TKS393242:TKS393244 TUO393242:TUO393244 UEK393242:UEK393244 UOG393242:UOG393244 UYC393242:UYC393244 VHY393242:VHY393244 VRU393242:VRU393244 WBQ393242:WBQ393244 WLM393242:WLM393244 WVI393242:WVI393244 B458778:B458780 IW458778:IW458780 SS458778:SS458780 ACO458778:ACO458780 AMK458778:AMK458780 AWG458778:AWG458780 BGC458778:BGC458780 BPY458778:BPY458780 BZU458778:BZU458780 CJQ458778:CJQ458780 CTM458778:CTM458780 DDI458778:DDI458780 DNE458778:DNE458780 DXA458778:DXA458780 EGW458778:EGW458780 EQS458778:EQS458780 FAO458778:FAO458780 FKK458778:FKK458780 FUG458778:FUG458780 GEC458778:GEC458780 GNY458778:GNY458780 GXU458778:GXU458780 HHQ458778:HHQ458780 HRM458778:HRM458780 IBI458778:IBI458780 ILE458778:ILE458780 IVA458778:IVA458780 JEW458778:JEW458780 JOS458778:JOS458780 JYO458778:JYO458780 KIK458778:KIK458780 KSG458778:KSG458780 LCC458778:LCC458780 LLY458778:LLY458780 LVU458778:LVU458780 MFQ458778:MFQ458780 MPM458778:MPM458780 MZI458778:MZI458780 NJE458778:NJE458780 NTA458778:NTA458780 OCW458778:OCW458780 OMS458778:OMS458780 OWO458778:OWO458780 PGK458778:PGK458780 PQG458778:PQG458780 QAC458778:QAC458780 QJY458778:QJY458780 QTU458778:QTU458780 RDQ458778:RDQ458780 RNM458778:RNM458780 RXI458778:RXI458780 SHE458778:SHE458780 SRA458778:SRA458780 TAW458778:TAW458780 TKS458778:TKS458780 TUO458778:TUO458780 UEK458778:UEK458780 UOG458778:UOG458780 UYC458778:UYC458780 VHY458778:VHY458780 VRU458778:VRU458780 WBQ458778:WBQ458780 WLM458778:WLM458780 WVI458778:WVI458780 B524314:B524316 IW524314:IW524316 SS524314:SS524316 ACO524314:ACO524316 AMK524314:AMK524316 AWG524314:AWG524316 BGC524314:BGC524316 BPY524314:BPY524316 BZU524314:BZU524316 CJQ524314:CJQ524316 CTM524314:CTM524316 DDI524314:DDI524316 DNE524314:DNE524316 DXA524314:DXA524316 EGW524314:EGW524316 EQS524314:EQS524316 FAO524314:FAO524316 FKK524314:FKK524316 FUG524314:FUG524316 GEC524314:GEC524316 GNY524314:GNY524316 GXU524314:GXU524316 HHQ524314:HHQ524316 HRM524314:HRM524316 IBI524314:IBI524316 ILE524314:ILE524316 IVA524314:IVA524316 JEW524314:JEW524316 JOS524314:JOS524316 JYO524314:JYO524316 KIK524314:KIK524316 KSG524314:KSG524316 LCC524314:LCC524316 LLY524314:LLY524316 LVU524314:LVU524316 MFQ524314:MFQ524316 MPM524314:MPM524316 MZI524314:MZI524316 NJE524314:NJE524316 NTA524314:NTA524316 OCW524314:OCW524316 OMS524314:OMS524316 OWO524314:OWO524316 PGK524314:PGK524316 PQG524314:PQG524316 QAC524314:QAC524316 QJY524314:QJY524316 QTU524314:QTU524316 RDQ524314:RDQ524316 RNM524314:RNM524316 RXI524314:RXI524316 SHE524314:SHE524316 SRA524314:SRA524316 TAW524314:TAW524316 TKS524314:TKS524316 TUO524314:TUO524316 UEK524314:UEK524316 UOG524314:UOG524316 UYC524314:UYC524316 VHY524314:VHY524316 VRU524314:VRU524316 WBQ524314:WBQ524316 WLM524314:WLM524316 WVI524314:WVI524316 B589850:B589852 IW589850:IW589852 SS589850:SS589852 ACO589850:ACO589852 AMK589850:AMK589852 AWG589850:AWG589852 BGC589850:BGC589852 BPY589850:BPY589852 BZU589850:BZU589852 CJQ589850:CJQ589852 CTM589850:CTM589852 DDI589850:DDI589852 DNE589850:DNE589852 DXA589850:DXA589852 EGW589850:EGW589852 EQS589850:EQS589852 FAO589850:FAO589852 FKK589850:FKK589852 FUG589850:FUG589852 GEC589850:GEC589852 GNY589850:GNY589852 GXU589850:GXU589852 HHQ589850:HHQ589852 HRM589850:HRM589852 IBI589850:IBI589852 ILE589850:ILE589852 IVA589850:IVA589852 JEW589850:JEW589852 JOS589850:JOS589852 JYO589850:JYO589852 KIK589850:KIK589852 KSG589850:KSG589852 LCC589850:LCC589852 LLY589850:LLY589852 LVU589850:LVU589852 MFQ589850:MFQ589852 MPM589850:MPM589852 MZI589850:MZI589852 NJE589850:NJE589852 NTA589850:NTA589852 OCW589850:OCW589852 OMS589850:OMS589852 OWO589850:OWO589852 PGK589850:PGK589852 PQG589850:PQG589852 QAC589850:QAC589852 QJY589850:QJY589852 QTU589850:QTU589852 RDQ589850:RDQ589852 RNM589850:RNM589852 RXI589850:RXI589852 SHE589850:SHE589852 SRA589850:SRA589852 TAW589850:TAW589852 TKS589850:TKS589852 TUO589850:TUO589852 UEK589850:UEK589852 UOG589850:UOG589852 UYC589850:UYC589852 VHY589850:VHY589852 VRU589850:VRU589852 WBQ589850:WBQ589852 WLM589850:WLM589852 WVI589850:WVI589852 B655386:B655388 IW655386:IW655388 SS655386:SS655388 ACO655386:ACO655388 AMK655386:AMK655388 AWG655386:AWG655388 BGC655386:BGC655388 BPY655386:BPY655388 BZU655386:BZU655388 CJQ655386:CJQ655388 CTM655386:CTM655388 DDI655386:DDI655388 DNE655386:DNE655388 DXA655386:DXA655388 EGW655386:EGW655388 EQS655386:EQS655388 FAO655386:FAO655388 FKK655386:FKK655388 FUG655386:FUG655388 GEC655386:GEC655388 GNY655386:GNY655388 GXU655386:GXU655388 HHQ655386:HHQ655388 HRM655386:HRM655388 IBI655386:IBI655388 ILE655386:ILE655388 IVA655386:IVA655388 JEW655386:JEW655388 JOS655386:JOS655388 JYO655386:JYO655388 KIK655386:KIK655388 KSG655386:KSG655388 LCC655386:LCC655388 LLY655386:LLY655388 LVU655386:LVU655388 MFQ655386:MFQ655388 MPM655386:MPM655388 MZI655386:MZI655388 NJE655386:NJE655388 NTA655386:NTA655388 OCW655386:OCW655388 OMS655386:OMS655388 OWO655386:OWO655388 PGK655386:PGK655388 PQG655386:PQG655388 QAC655386:QAC655388 QJY655386:QJY655388 QTU655386:QTU655388 RDQ655386:RDQ655388 RNM655386:RNM655388 RXI655386:RXI655388 SHE655386:SHE655388 SRA655386:SRA655388 TAW655386:TAW655388 TKS655386:TKS655388 TUO655386:TUO655388 UEK655386:UEK655388 UOG655386:UOG655388 UYC655386:UYC655388 VHY655386:VHY655388 VRU655386:VRU655388 WBQ655386:WBQ655388 WLM655386:WLM655388 WVI655386:WVI655388 B720922:B720924 IW720922:IW720924 SS720922:SS720924 ACO720922:ACO720924 AMK720922:AMK720924 AWG720922:AWG720924 BGC720922:BGC720924 BPY720922:BPY720924 BZU720922:BZU720924 CJQ720922:CJQ720924 CTM720922:CTM720924 DDI720922:DDI720924 DNE720922:DNE720924 DXA720922:DXA720924 EGW720922:EGW720924 EQS720922:EQS720924 FAO720922:FAO720924 FKK720922:FKK720924 FUG720922:FUG720924 GEC720922:GEC720924 GNY720922:GNY720924 GXU720922:GXU720924 HHQ720922:HHQ720924 HRM720922:HRM720924 IBI720922:IBI720924 ILE720922:ILE720924 IVA720922:IVA720924 JEW720922:JEW720924 JOS720922:JOS720924 JYO720922:JYO720924 KIK720922:KIK720924 KSG720922:KSG720924 LCC720922:LCC720924 LLY720922:LLY720924 LVU720922:LVU720924 MFQ720922:MFQ720924 MPM720922:MPM720924 MZI720922:MZI720924 NJE720922:NJE720924 NTA720922:NTA720924 OCW720922:OCW720924 OMS720922:OMS720924 OWO720922:OWO720924 PGK720922:PGK720924 PQG720922:PQG720924 QAC720922:QAC720924 QJY720922:QJY720924 QTU720922:QTU720924 RDQ720922:RDQ720924 RNM720922:RNM720924 RXI720922:RXI720924 SHE720922:SHE720924 SRA720922:SRA720924 TAW720922:TAW720924 TKS720922:TKS720924 TUO720922:TUO720924 UEK720922:UEK720924 UOG720922:UOG720924 UYC720922:UYC720924 VHY720922:VHY720924 VRU720922:VRU720924 WBQ720922:WBQ720924 WLM720922:WLM720924 WVI720922:WVI720924 B786458:B786460 IW786458:IW786460 SS786458:SS786460 ACO786458:ACO786460 AMK786458:AMK786460 AWG786458:AWG786460 BGC786458:BGC786460 BPY786458:BPY786460 BZU786458:BZU786460 CJQ786458:CJQ786460 CTM786458:CTM786460 DDI786458:DDI786460 DNE786458:DNE786460 DXA786458:DXA786460 EGW786458:EGW786460 EQS786458:EQS786460 FAO786458:FAO786460 FKK786458:FKK786460 FUG786458:FUG786460 GEC786458:GEC786460 GNY786458:GNY786460 GXU786458:GXU786460 HHQ786458:HHQ786460 HRM786458:HRM786460 IBI786458:IBI786460 ILE786458:ILE786460 IVA786458:IVA786460 JEW786458:JEW786460 JOS786458:JOS786460 JYO786458:JYO786460 KIK786458:KIK786460 KSG786458:KSG786460 LCC786458:LCC786460 LLY786458:LLY786460 LVU786458:LVU786460 MFQ786458:MFQ786460 MPM786458:MPM786460 MZI786458:MZI786460 NJE786458:NJE786460 NTA786458:NTA786460 OCW786458:OCW786460 OMS786458:OMS786460 OWO786458:OWO786460 PGK786458:PGK786460 PQG786458:PQG786460 QAC786458:QAC786460 QJY786458:QJY786460 QTU786458:QTU786460 RDQ786458:RDQ786460 RNM786458:RNM786460 RXI786458:RXI786460 SHE786458:SHE786460 SRA786458:SRA786460 TAW786458:TAW786460 TKS786458:TKS786460 TUO786458:TUO786460 UEK786458:UEK786460 UOG786458:UOG786460 UYC786458:UYC786460 VHY786458:VHY786460 VRU786458:VRU786460 WBQ786458:WBQ786460 WLM786458:WLM786460 WVI786458:WVI786460 B851994:B851996 IW851994:IW851996 SS851994:SS851996 ACO851994:ACO851996 AMK851994:AMK851996 AWG851994:AWG851996 BGC851994:BGC851996 BPY851994:BPY851996 BZU851994:BZU851996 CJQ851994:CJQ851996 CTM851994:CTM851996 DDI851994:DDI851996 DNE851994:DNE851996 DXA851994:DXA851996 EGW851994:EGW851996 EQS851994:EQS851996 FAO851994:FAO851996 FKK851994:FKK851996 FUG851994:FUG851996 GEC851994:GEC851996 GNY851994:GNY851996 GXU851994:GXU851996 HHQ851994:HHQ851996 HRM851994:HRM851996 IBI851994:IBI851996 ILE851994:ILE851996 IVA851994:IVA851996 JEW851994:JEW851996 JOS851994:JOS851996 JYO851994:JYO851996 KIK851994:KIK851996 KSG851994:KSG851996 LCC851994:LCC851996 LLY851994:LLY851996 LVU851994:LVU851996 MFQ851994:MFQ851996 MPM851994:MPM851996 MZI851994:MZI851996 NJE851994:NJE851996 NTA851994:NTA851996 OCW851994:OCW851996 OMS851994:OMS851996 OWO851994:OWO851996 PGK851994:PGK851996 PQG851994:PQG851996 QAC851994:QAC851996 QJY851994:QJY851996 QTU851994:QTU851996 RDQ851994:RDQ851996 RNM851994:RNM851996 RXI851994:RXI851996 SHE851994:SHE851996 SRA851994:SRA851996 TAW851994:TAW851996 TKS851994:TKS851996 TUO851994:TUO851996 UEK851994:UEK851996 UOG851994:UOG851996 UYC851994:UYC851996 VHY851994:VHY851996 VRU851994:VRU851996 WBQ851994:WBQ851996 WLM851994:WLM851996 WVI851994:WVI851996 B917530:B917532 IW917530:IW917532 SS917530:SS917532 ACO917530:ACO917532 AMK917530:AMK917532 AWG917530:AWG917532 BGC917530:BGC917532 BPY917530:BPY917532 BZU917530:BZU917532 CJQ917530:CJQ917532 CTM917530:CTM917532 DDI917530:DDI917532 DNE917530:DNE917532 DXA917530:DXA917532 EGW917530:EGW917532 EQS917530:EQS917532 FAO917530:FAO917532 FKK917530:FKK917532 FUG917530:FUG917532 GEC917530:GEC917532 GNY917530:GNY917532 GXU917530:GXU917532 HHQ917530:HHQ917532 HRM917530:HRM917532 IBI917530:IBI917532 ILE917530:ILE917532 IVA917530:IVA917532 JEW917530:JEW917532 JOS917530:JOS917532 JYO917530:JYO917532 KIK917530:KIK917532 KSG917530:KSG917532 LCC917530:LCC917532 LLY917530:LLY917532 LVU917530:LVU917532 MFQ917530:MFQ917532 MPM917530:MPM917532 MZI917530:MZI917532 NJE917530:NJE917532 NTA917530:NTA917532 OCW917530:OCW917532 OMS917530:OMS917532 OWO917530:OWO917532 PGK917530:PGK917532 PQG917530:PQG917532 QAC917530:QAC917532 QJY917530:QJY917532 QTU917530:QTU917532 RDQ917530:RDQ917532 RNM917530:RNM917532 RXI917530:RXI917532 SHE917530:SHE917532 SRA917530:SRA917532 TAW917530:TAW917532 TKS917530:TKS917532 TUO917530:TUO917532 UEK917530:UEK917532 UOG917530:UOG917532 UYC917530:UYC917532 VHY917530:VHY917532 VRU917530:VRU917532 WBQ917530:WBQ917532 WLM917530:WLM917532 WVI917530:WVI917532 B983066:B983068 IW983066:IW983068 SS983066:SS983068 ACO983066:ACO983068 AMK983066:AMK983068 AWG983066:AWG983068 BGC983066:BGC983068 BPY983066:BPY983068 BZU983066:BZU983068 CJQ983066:CJQ983068 CTM983066:CTM983068 DDI983066:DDI983068 DNE983066:DNE983068 DXA983066:DXA983068 EGW983066:EGW983068 EQS983066:EQS983068 FAO983066:FAO983068 FKK983066:FKK983068 FUG983066:FUG983068 GEC983066:GEC983068 GNY983066:GNY983068 GXU983066:GXU983068 HHQ983066:HHQ983068 HRM983066:HRM983068 IBI983066:IBI983068 ILE983066:ILE983068 IVA983066:IVA983068 JEW983066:JEW983068 JOS983066:JOS983068 JYO983066:JYO983068 KIK983066:KIK983068 KSG983066:KSG983068 LCC983066:LCC983068 LLY983066:LLY983068 LVU983066:LVU983068 MFQ983066:MFQ983068 MPM983066:MPM983068 MZI983066:MZI983068 NJE983066:NJE983068 NTA983066:NTA983068 OCW983066:OCW983068 OMS983066:OMS983068 OWO983066:OWO983068 PGK983066:PGK983068 PQG983066:PQG983068 QAC983066:QAC983068 QJY983066:QJY983068 QTU983066:QTU983068 RDQ983066:RDQ983068 RNM983066:RNM983068 RXI983066:RXI983068 SHE983066:SHE983068 SRA983066:SRA983068 TAW983066:TAW983068 TKS983066:TKS983068 TUO983066:TUO983068 UEK983066:UEK983068 UOG983066:UOG983068 UYC983066:UYC983068 VHY983066:VHY983068 VRU983066:VRU983068 WBQ983066:WBQ983068 WLM983066:WLM983068 WVI983066:WVI983068 D26 B22 B24 B26 L20:L29"/>
  </dataValidations>
  <pageMargins left="0.46" right="0.23622047244094491" top="0.31496062992125984" bottom="0.3" header="0.31496062992125984" footer="0.31496062992125984"/>
  <pageSetup paperSize="9" scale="95" firstPageNumber="12" orientation="landscape" useFirstPageNumber="1" r:id="rId1"/>
  <colBreaks count="1" manualBreakCount="1">
    <brk id="74" max="24" man="1"/>
  </col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AZ5:BF16 KU5:LA16 UQ5:UW16 AEM5:AES16 AOI5:AOO16 AYE5:AYK16 BIA5:BIG16 BRW5:BSC16 CBS5:CBY16 CLO5:CLU16 CVK5:CVQ16 DFG5:DFM16 DPC5:DPI16 DYY5:DZE16 EIU5:EJA16 ESQ5:ESW16 FCM5:FCS16 FMI5:FMO16 FWE5:FWK16 GGA5:GGG16 GPW5:GQC16 GZS5:GZY16 HJO5:HJU16 HTK5:HTQ16 IDG5:IDM16 INC5:INI16 IWY5:IXE16 JGU5:JHA16 JQQ5:JQW16 KAM5:KAS16 KKI5:KKO16 KUE5:KUK16 LEA5:LEG16 LNW5:LOC16 LXS5:LXY16 MHO5:MHU16 MRK5:MRQ16 NBG5:NBM16 NLC5:NLI16 NUY5:NVE16 OEU5:OFA16 OOQ5:OOW16 OYM5:OYS16 PII5:PIO16 PSE5:PSK16 QCA5:QCG16 QLW5:QMC16 QVS5:QVY16 RFO5:RFU16 RPK5:RPQ16 RZG5:RZM16 SJC5:SJI16 SSY5:STE16 TCU5:TDA16 TMQ5:TMW16 TWM5:TWS16 UGI5:UGO16 UQE5:UQK16 VAA5:VAG16 VJW5:VKC16 VTS5:VTY16 WDO5:WDU16 WNK5:WNQ16 WXG5:WXM16 AZ65546:BF65557 KU65546:LA65557 UQ65546:UW65557 AEM65546:AES65557 AOI65546:AOO65557 AYE65546:AYK65557 BIA65546:BIG65557 BRW65546:BSC65557 CBS65546:CBY65557 CLO65546:CLU65557 CVK65546:CVQ65557 DFG65546:DFM65557 DPC65546:DPI65557 DYY65546:DZE65557 EIU65546:EJA65557 ESQ65546:ESW65557 FCM65546:FCS65557 FMI65546:FMO65557 FWE65546:FWK65557 GGA65546:GGG65557 GPW65546:GQC65557 GZS65546:GZY65557 HJO65546:HJU65557 HTK65546:HTQ65557 IDG65546:IDM65557 INC65546:INI65557 IWY65546:IXE65557 JGU65546:JHA65557 JQQ65546:JQW65557 KAM65546:KAS65557 KKI65546:KKO65557 KUE65546:KUK65557 LEA65546:LEG65557 LNW65546:LOC65557 LXS65546:LXY65557 MHO65546:MHU65557 MRK65546:MRQ65557 NBG65546:NBM65557 NLC65546:NLI65557 NUY65546:NVE65557 OEU65546:OFA65557 OOQ65546:OOW65557 OYM65546:OYS65557 PII65546:PIO65557 PSE65546:PSK65557 QCA65546:QCG65557 QLW65546:QMC65557 QVS65546:QVY65557 RFO65546:RFU65557 RPK65546:RPQ65557 RZG65546:RZM65557 SJC65546:SJI65557 SSY65546:STE65557 TCU65546:TDA65557 TMQ65546:TMW65557 TWM65546:TWS65557 UGI65546:UGO65557 UQE65546:UQK65557 VAA65546:VAG65557 VJW65546:VKC65557 VTS65546:VTY65557 WDO65546:WDU65557 WNK65546:WNQ65557 WXG65546:WXM65557 AZ131082:BF131093 KU131082:LA131093 UQ131082:UW131093 AEM131082:AES131093 AOI131082:AOO131093 AYE131082:AYK131093 BIA131082:BIG131093 BRW131082:BSC131093 CBS131082:CBY131093 CLO131082:CLU131093 CVK131082:CVQ131093 DFG131082:DFM131093 DPC131082:DPI131093 DYY131082:DZE131093 EIU131082:EJA131093 ESQ131082:ESW131093 FCM131082:FCS131093 FMI131082:FMO131093 FWE131082:FWK131093 GGA131082:GGG131093 GPW131082:GQC131093 GZS131082:GZY131093 HJO131082:HJU131093 HTK131082:HTQ131093 IDG131082:IDM131093 INC131082:INI131093 IWY131082:IXE131093 JGU131082:JHA131093 JQQ131082:JQW131093 KAM131082:KAS131093 KKI131082:KKO131093 KUE131082:KUK131093 LEA131082:LEG131093 LNW131082:LOC131093 LXS131082:LXY131093 MHO131082:MHU131093 MRK131082:MRQ131093 NBG131082:NBM131093 NLC131082:NLI131093 NUY131082:NVE131093 OEU131082:OFA131093 OOQ131082:OOW131093 OYM131082:OYS131093 PII131082:PIO131093 PSE131082:PSK131093 QCA131082:QCG131093 QLW131082:QMC131093 QVS131082:QVY131093 RFO131082:RFU131093 RPK131082:RPQ131093 RZG131082:RZM131093 SJC131082:SJI131093 SSY131082:STE131093 TCU131082:TDA131093 TMQ131082:TMW131093 TWM131082:TWS131093 UGI131082:UGO131093 UQE131082:UQK131093 VAA131082:VAG131093 VJW131082:VKC131093 VTS131082:VTY131093 WDO131082:WDU131093 WNK131082:WNQ131093 WXG131082:WXM131093 AZ196618:BF196629 KU196618:LA196629 UQ196618:UW196629 AEM196618:AES196629 AOI196618:AOO196629 AYE196618:AYK196629 BIA196618:BIG196629 BRW196618:BSC196629 CBS196618:CBY196629 CLO196618:CLU196629 CVK196618:CVQ196629 DFG196618:DFM196629 DPC196618:DPI196629 DYY196618:DZE196629 EIU196618:EJA196629 ESQ196618:ESW196629 FCM196618:FCS196629 FMI196618:FMO196629 FWE196618:FWK196629 GGA196618:GGG196629 GPW196618:GQC196629 GZS196618:GZY196629 HJO196618:HJU196629 HTK196618:HTQ196629 IDG196618:IDM196629 INC196618:INI196629 IWY196618:IXE196629 JGU196618:JHA196629 JQQ196618:JQW196629 KAM196618:KAS196629 KKI196618:KKO196629 KUE196618:KUK196629 LEA196618:LEG196629 LNW196618:LOC196629 LXS196618:LXY196629 MHO196618:MHU196629 MRK196618:MRQ196629 NBG196618:NBM196629 NLC196618:NLI196629 NUY196618:NVE196629 OEU196618:OFA196629 OOQ196618:OOW196629 OYM196618:OYS196629 PII196618:PIO196629 PSE196618:PSK196629 QCA196618:QCG196629 QLW196618:QMC196629 QVS196618:QVY196629 RFO196618:RFU196629 RPK196618:RPQ196629 RZG196618:RZM196629 SJC196618:SJI196629 SSY196618:STE196629 TCU196618:TDA196629 TMQ196618:TMW196629 TWM196618:TWS196629 UGI196618:UGO196629 UQE196618:UQK196629 VAA196618:VAG196629 VJW196618:VKC196629 VTS196618:VTY196629 WDO196618:WDU196629 WNK196618:WNQ196629 WXG196618:WXM196629 AZ262154:BF262165 KU262154:LA262165 UQ262154:UW262165 AEM262154:AES262165 AOI262154:AOO262165 AYE262154:AYK262165 BIA262154:BIG262165 BRW262154:BSC262165 CBS262154:CBY262165 CLO262154:CLU262165 CVK262154:CVQ262165 DFG262154:DFM262165 DPC262154:DPI262165 DYY262154:DZE262165 EIU262154:EJA262165 ESQ262154:ESW262165 FCM262154:FCS262165 FMI262154:FMO262165 FWE262154:FWK262165 GGA262154:GGG262165 GPW262154:GQC262165 GZS262154:GZY262165 HJO262154:HJU262165 HTK262154:HTQ262165 IDG262154:IDM262165 INC262154:INI262165 IWY262154:IXE262165 JGU262154:JHA262165 JQQ262154:JQW262165 KAM262154:KAS262165 KKI262154:KKO262165 KUE262154:KUK262165 LEA262154:LEG262165 LNW262154:LOC262165 LXS262154:LXY262165 MHO262154:MHU262165 MRK262154:MRQ262165 NBG262154:NBM262165 NLC262154:NLI262165 NUY262154:NVE262165 OEU262154:OFA262165 OOQ262154:OOW262165 OYM262154:OYS262165 PII262154:PIO262165 PSE262154:PSK262165 QCA262154:QCG262165 QLW262154:QMC262165 QVS262154:QVY262165 RFO262154:RFU262165 RPK262154:RPQ262165 RZG262154:RZM262165 SJC262154:SJI262165 SSY262154:STE262165 TCU262154:TDA262165 TMQ262154:TMW262165 TWM262154:TWS262165 UGI262154:UGO262165 UQE262154:UQK262165 VAA262154:VAG262165 VJW262154:VKC262165 VTS262154:VTY262165 WDO262154:WDU262165 WNK262154:WNQ262165 WXG262154:WXM262165 AZ327690:BF327701 KU327690:LA327701 UQ327690:UW327701 AEM327690:AES327701 AOI327690:AOO327701 AYE327690:AYK327701 BIA327690:BIG327701 BRW327690:BSC327701 CBS327690:CBY327701 CLO327690:CLU327701 CVK327690:CVQ327701 DFG327690:DFM327701 DPC327690:DPI327701 DYY327690:DZE327701 EIU327690:EJA327701 ESQ327690:ESW327701 FCM327690:FCS327701 FMI327690:FMO327701 FWE327690:FWK327701 GGA327690:GGG327701 GPW327690:GQC327701 GZS327690:GZY327701 HJO327690:HJU327701 HTK327690:HTQ327701 IDG327690:IDM327701 INC327690:INI327701 IWY327690:IXE327701 JGU327690:JHA327701 JQQ327690:JQW327701 KAM327690:KAS327701 KKI327690:KKO327701 KUE327690:KUK327701 LEA327690:LEG327701 LNW327690:LOC327701 LXS327690:LXY327701 MHO327690:MHU327701 MRK327690:MRQ327701 NBG327690:NBM327701 NLC327690:NLI327701 NUY327690:NVE327701 OEU327690:OFA327701 OOQ327690:OOW327701 OYM327690:OYS327701 PII327690:PIO327701 PSE327690:PSK327701 QCA327690:QCG327701 QLW327690:QMC327701 QVS327690:QVY327701 RFO327690:RFU327701 RPK327690:RPQ327701 RZG327690:RZM327701 SJC327690:SJI327701 SSY327690:STE327701 TCU327690:TDA327701 TMQ327690:TMW327701 TWM327690:TWS327701 UGI327690:UGO327701 UQE327690:UQK327701 VAA327690:VAG327701 VJW327690:VKC327701 VTS327690:VTY327701 WDO327690:WDU327701 WNK327690:WNQ327701 WXG327690:WXM327701 AZ393226:BF393237 KU393226:LA393237 UQ393226:UW393237 AEM393226:AES393237 AOI393226:AOO393237 AYE393226:AYK393237 BIA393226:BIG393237 BRW393226:BSC393237 CBS393226:CBY393237 CLO393226:CLU393237 CVK393226:CVQ393237 DFG393226:DFM393237 DPC393226:DPI393237 DYY393226:DZE393237 EIU393226:EJA393237 ESQ393226:ESW393237 FCM393226:FCS393237 FMI393226:FMO393237 FWE393226:FWK393237 GGA393226:GGG393237 GPW393226:GQC393237 GZS393226:GZY393237 HJO393226:HJU393237 HTK393226:HTQ393237 IDG393226:IDM393237 INC393226:INI393237 IWY393226:IXE393237 JGU393226:JHA393237 JQQ393226:JQW393237 KAM393226:KAS393237 KKI393226:KKO393237 KUE393226:KUK393237 LEA393226:LEG393237 LNW393226:LOC393237 LXS393226:LXY393237 MHO393226:MHU393237 MRK393226:MRQ393237 NBG393226:NBM393237 NLC393226:NLI393237 NUY393226:NVE393237 OEU393226:OFA393237 OOQ393226:OOW393237 OYM393226:OYS393237 PII393226:PIO393237 PSE393226:PSK393237 QCA393226:QCG393237 QLW393226:QMC393237 QVS393226:QVY393237 RFO393226:RFU393237 RPK393226:RPQ393237 RZG393226:RZM393237 SJC393226:SJI393237 SSY393226:STE393237 TCU393226:TDA393237 TMQ393226:TMW393237 TWM393226:TWS393237 UGI393226:UGO393237 UQE393226:UQK393237 VAA393226:VAG393237 VJW393226:VKC393237 VTS393226:VTY393237 WDO393226:WDU393237 WNK393226:WNQ393237 WXG393226:WXM393237 AZ458762:BF458773 KU458762:LA458773 UQ458762:UW458773 AEM458762:AES458773 AOI458762:AOO458773 AYE458762:AYK458773 BIA458762:BIG458773 BRW458762:BSC458773 CBS458762:CBY458773 CLO458762:CLU458773 CVK458762:CVQ458773 DFG458762:DFM458773 DPC458762:DPI458773 DYY458762:DZE458773 EIU458762:EJA458773 ESQ458762:ESW458773 FCM458762:FCS458773 FMI458762:FMO458773 FWE458762:FWK458773 GGA458762:GGG458773 GPW458762:GQC458773 GZS458762:GZY458773 HJO458762:HJU458773 HTK458762:HTQ458773 IDG458762:IDM458773 INC458762:INI458773 IWY458762:IXE458773 JGU458762:JHA458773 JQQ458762:JQW458773 KAM458762:KAS458773 KKI458762:KKO458773 KUE458762:KUK458773 LEA458762:LEG458773 LNW458762:LOC458773 LXS458762:LXY458773 MHO458762:MHU458773 MRK458762:MRQ458773 NBG458762:NBM458773 NLC458762:NLI458773 NUY458762:NVE458773 OEU458762:OFA458773 OOQ458762:OOW458773 OYM458762:OYS458773 PII458762:PIO458773 PSE458762:PSK458773 QCA458762:QCG458773 QLW458762:QMC458773 QVS458762:QVY458773 RFO458762:RFU458773 RPK458762:RPQ458773 RZG458762:RZM458773 SJC458762:SJI458773 SSY458762:STE458773 TCU458762:TDA458773 TMQ458762:TMW458773 TWM458762:TWS458773 UGI458762:UGO458773 UQE458762:UQK458773 VAA458762:VAG458773 VJW458762:VKC458773 VTS458762:VTY458773 WDO458762:WDU458773 WNK458762:WNQ458773 WXG458762:WXM458773 AZ524298:BF524309 KU524298:LA524309 UQ524298:UW524309 AEM524298:AES524309 AOI524298:AOO524309 AYE524298:AYK524309 BIA524298:BIG524309 BRW524298:BSC524309 CBS524298:CBY524309 CLO524298:CLU524309 CVK524298:CVQ524309 DFG524298:DFM524309 DPC524298:DPI524309 DYY524298:DZE524309 EIU524298:EJA524309 ESQ524298:ESW524309 FCM524298:FCS524309 FMI524298:FMO524309 FWE524298:FWK524309 GGA524298:GGG524309 GPW524298:GQC524309 GZS524298:GZY524309 HJO524298:HJU524309 HTK524298:HTQ524309 IDG524298:IDM524309 INC524298:INI524309 IWY524298:IXE524309 JGU524298:JHA524309 JQQ524298:JQW524309 KAM524298:KAS524309 KKI524298:KKO524309 KUE524298:KUK524309 LEA524298:LEG524309 LNW524298:LOC524309 LXS524298:LXY524309 MHO524298:MHU524309 MRK524298:MRQ524309 NBG524298:NBM524309 NLC524298:NLI524309 NUY524298:NVE524309 OEU524298:OFA524309 OOQ524298:OOW524309 OYM524298:OYS524309 PII524298:PIO524309 PSE524298:PSK524309 QCA524298:QCG524309 QLW524298:QMC524309 QVS524298:QVY524309 RFO524298:RFU524309 RPK524298:RPQ524309 RZG524298:RZM524309 SJC524298:SJI524309 SSY524298:STE524309 TCU524298:TDA524309 TMQ524298:TMW524309 TWM524298:TWS524309 UGI524298:UGO524309 UQE524298:UQK524309 VAA524298:VAG524309 VJW524298:VKC524309 VTS524298:VTY524309 WDO524298:WDU524309 WNK524298:WNQ524309 WXG524298:WXM524309 AZ589834:BF589845 KU589834:LA589845 UQ589834:UW589845 AEM589834:AES589845 AOI589834:AOO589845 AYE589834:AYK589845 BIA589834:BIG589845 BRW589834:BSC589845 CBS589834:CBY589845 CLO589834:CLU589845 CVK589834:CVQ589845 DFG589834:DFM589845 DPC589834:DPI589845 DYY589834:DZE589845 EIU589834:EJA589845 ESQ589834:ESW589845 FCM589834:FCS589845 FMI589834:FMO589845 FWE589834:FWK589845 GGA589834:GGG589845 GPW589834:GQC589845 GZS589834:GZY589845 HJO589834:HJU589845 HTK589834:HTQ589845 IDG589834:IDM589845 INC589834:INI589845 IWY589834:IXE589845 JGU589834:JHA589845 JQQ589834:JQW589845 KAM589834:KAS589845 KKI589834:KKO589845 KUE589834:KUK589845 LEA589834:LEG589845 LNW589834:LOC589845 LXS589834:LXY589845 MHO589834:MHU589845 MRK589834:MRQ589845 NBG589834:NBM589845 NLC589834:NLI589845 NUY589834:NVE589845 OEU589834:OFA589845 OOQ589834:OOW589845 OYM589834:OYS589845 PII589834:PIO589845 PSE589834:PSK589845 QCA589834:QCG589845 QLW589834:QMC589845 QVS589834:QVY589845 RFO589834:RFU589845 RPK589834:RPQ589845 RZG589834:RZM589845 SJC589834:SJI589845 SSY589834:STE589845 TCU589834:TDA589845 TMQ589834:TMW589845 TWM589834:TWS589845 UGI589834:UGO589845 UQE589834:UQK589845 VAA589834:VAG589845 VJW589834:VKC589845 VTS589834:VTY589845 WDO589834:WDU589845 WNK589834:WNQ589845 WXG589834:WXM589845 AZ655370:BF655381 KU655370:LA655381 UQ655370:UW655381 AEM655370:AES655381 AOI655370:AOO655381 AYE655370:AYK655381 BIA655370:BIG655381 BRW655370:BSC655381 CBS655370:CBY655381 CLO655370:CLU655381 CVK655370:CVQ655381 DFG655370:DFM655381 DPC655370:DPI655381 DYY655370:DZE655381 EIU655370:EJA655381 ESQ655370:ESW655381 FCM655370:FCS655381 FMI655370:FMO655381 FWE655370:FWK655381 GGA655370:GGG655381 GPW655370:GQC655381 GZS655370:GZY655381 HJO655370:HJU655381 HTK655370:HTQ655381 IDG655370:IDM655381 INC655370:INI655381 IWY655370:IXE655381 JGU655370:JHA655381 JQQ655370:JQW655381 KAM655370:KAS655381 KKI655370:KKO655381 KUE655370:KUK655381 LEA655370:LEG655381 LNW655370:LOC655381 LXS655370:LXY655381 MHO655370:MHU655381 MRK655370:MRQ655381 NBG655370:NBM655381 NLC655370:NLI655381 NUY655370:NVE655381 OEU655370:OFA655381 OOQ655370:OOW655381 OYM655370:OYS655381 PII655370:PIO655381 PSE655370:PSK655381 QCA655370:QCG655381 QLW655370:QMC655381 QVS655370:QVY655381 RFO655370:RFU655381 RPK655370:RPQ655381 RZG655370:RZM655381 SJC655370:SJI655381 SSY655370:STE655381 TCU655370:TDA655381 TMQ655370:TMW655381 TWM655370:TWS655381 UGI655370:UGO655381 UQE655370:UQK655381 VAA655370:VAG655381 VJW655370:VKC655381 VTS655370:VTY655381 WDO655370:WDU655381 WNK655370:WNQ655381 WXG655370:WXM655381 AZ720906:BF720917 KU720906:LA720917 UQ720906:UW720917 AEM720906:AES720917 AOI720906:AOO720917 AYE720906:AYK720917 BIA720906:BIG720917 BRW720906:BSC720917 CBS720906:CBY720917 CLO720906:CLU720917 CVK720906:CVQ720917 DFG720906:DFM720917 DPC720906:DPI720917 DYY720906:DZE720917 EIU720906:EJA720917 ESQ720906:ESW720917 FCM720906:FCS720917 FMI720906:FMO720917 FWE720906:FWK720917 GGA720906:GGG720917 GPW720906:GQC720917 GZS720906:GZY720917 HJO720906:HJU720917 HTK720906:HTQ720917 IDG720906:IDM720917 INC720906:INI720917 IWY720906:IXE720917 JGU720906:JHA720917 JQQ720906:JQW720917 KAM720906:KAS720917 KKI720906:KKO720917 KUE720906:KUK720917 LEA720906:LEG720917 LNW720906:LOC720917 LXS720906:LXY720917 MHO720906:MHU720917 MRK720906:MRQ720917 NBG720906:NBM720917 NLC720906:NLI720917 NUY720906:NVE720917 OEU720906:OFA720917 OOQ720906:OOW720917 OYM720906:OYS720917 PII720906:PIO720917 PSE720906:PSK720917 QCA720906:QCG720917 QLW720906:QMC720917 QVS720906:QVY720917 RFO720906:RFU720917 RPK720906:RPQ720917 RZG720906:RZM720917 SJC720906:SJI720917 SSY720906:STE720917 TCU720906:TDA720917 TMQ720906:TMW720917 TWM720906:TWS720917 UGI720906:UGO720917 UQE720906:UQK720917 VAA720906:VAG720917 VJW720906:VKC720917 VTS720906:VTY720917 WDO720906:WDU720917 WNK720906:WNQ720917 WXG720906:WXM720917 AZ786442:BF786453 KU786442:LA786453 UQ786442:UW786453 AEM786442:AES786453 AOI786442:AOO786453 AYE786442:AYK786453 BIA786442:BIG786453 BRW786442:BSC786453 CBS786442:CBY786453 CLO786442:CLU786453 CVK786442:CVQ786453 DFG786442:DFM786453 DPC786442:DPI786453 DYY786442:DZE786453 EIU786442:EJA786453 ESQ786442:ESW786453 FCM786442:FCS786453 FMI786442:FMO786453 FWE786442:FWK786453 GGA786442:GGG786453 GPW786442:GQC786453 GZS786442:GZY786453 HJO786442:HJU786453 HTK786442:HTQ786453 IDG786442:IDM786453 INC786442:INI786453 IWY786442:IXE786453 JGU786442:JHA786453 JQQ786442:JQW786453 KAM786442:KAS786453 KKI786442:KKO786453 KUE786442:KUK786453 LEA786442:LEG786453 LNW786442:LOC786453 LXS786442:LXY786453 MHO786442:MHU786453 MRK786442:MRQ786453 NBG786442:NBM786453 NLC786442:NLI786453 NUY786442:NVE786453 OEU786442:OFA786453 OOQ786442:OOW786453 OYM786442:OYS786453 PII786442:PIO786453 PSE786442:PSK786453 QCA786442:QCG786453 QLW786442:QMC786453 QVS786442:QVY786453 RFO786442:RFU786453 RPK786442:RPQ786453 RZG786442:RZM786453 SJC786442:SJI786453 SSY786442:STE786453 TCU786442:TDA786453 TMQ786442:TMW786453 TWM786442:TWS786453 UGI786442:UGO786453 UQE786442:UQK786453 VAA786442:VAG786453 VJW786442:VKC786453 VTS786442:VTY786453 WDO786442:WDU786453 WNK786442:WNQ786453 WXG786442:WXM786453 AZ851978:BF851989 KU851978:LA851989 UQ851978:UW851989 AEM851978:AES851989 AOI851978:AOO851989 AYE851978:AYK851989 BIA851978:BIG851989 BRW851978:BSC851989 CBS851978:CBY851989 CLO851978:CLU851989 CVK851978:CVQ851989 DFG851978:DFM851989 DPC851978:DPI851989 DYY851978:DZE851989 EIU851978:EJA851989 ESQ851978:ESW851989 FCM851978:FCS851989 FMI851978:FMO851989 FWE851978:FWK851989 GGA851978:GGG851989 GPW851978:GQC851989 GZS851978:GZY851989 HJO851978:HJU851989 HTK851978:HTQ851989 IDG851978:IDM851989 INC851978:INI851989 IWY851978:IXE851989 JGU851978:JHA851989 JQQ851978:JQW851989 KAM851978:KAS851989 KKI851978:KKO851989 KUE851978:KUK851989 LEA851978:LEG851989 LNW851978:LOC851989 LXS851978:LXY851989 MHO851978:MHU851989 MRK851978:MRQ851989 NBG851978:NBM851989 NLC851978:NLI851989 NUY851978:NVE851989 OEU851978:OFA851989 OOQ851978:OOW851989 OYM851978:OYS851989 PII851978:PIO851989 PSE851978:PSK851989 QCA851978:QCG851989 QLW851978:QMC851989 QVS851978:QVY851989 RFO851978:RFU851989 RPK851978:RPQ851989 RZG851978:RZM851989 SJC851978:SJI851989 SSY851978:STE851989 TCU851978:TDA851989 TMQ851978:TMW851989 TWM851978:TWS851989 UGI851978:UGO851989 UQE851978:UQK851989 VAA851978:VAG851989 VJW851978:VKC851989 VTS851978:VTY851989 WDO851978:WDU851989 WNK851978:WNQ851989 WXG851978:WXM851989 AZ917514:BF917525 KU917514:LA917525 UQ917514:UW917525 AEM917514:AES917525 AOI917514:AOO917525 AYE917514:AYK917525 BIA917514:BIG917525 BRW917514:BSC917525 CBS917514:CBY917525 CLO917514:CLU917525 CVK917514:CVQ917525 DFG917514:DFM917525 DPC917514:DPI917525 DYY917514:DZE917525 EIU917514:EJA917525 ESQ917514:ESW917525 FCM917514:FCS917525 FMI917514:FMO917525 FWE917514:FWK917525 GGA917514:GGG917525 GPW917514:GQC917525 GZS917514:GZY917525 HJO917514:HJU917525 HTK917514:HTQ917525 IDG917514:IDM917525 INC917514:INI917525 IWY917514:IXE917525 JGU917514:JHA917525 JQQ917514:JQW917525 KAM917514:KAS917525 KKI917514:KKO917525 KUE917514:KUK917525 LEA917514:LEG917525 LNW917514:LOC917525 LXS917514:LXY917525 MHO917514:MHU917525 MRK917514:MRQ917525 NBG917514:NBM917525 NLC917514:NLI917525 NUY917514:NVE917525 OEU917514:OFA917525 OOQ917514:OOW917525 OYM917514:OYS917525 PII917514:PIO917525 PSE917514:PSK917525 QCA917514:QCG917525 QLW917514:QMC917525 QVS917514:QVY917525 RFO917514:RFU917525 RPK917514:RPQ917525 RZG917514:RZM917525 SJC917514:SJI917525 SSY917514:STE917525 TCU917514:TDA917525 TMQ917514:TMW917525 TWM917514:TWS917525 UGI917514:UGO917525 UQE917514:UQK917525 VAA917514:VAG917525 VJW917514:VKC917525 VTS917514:VTY917525 WDO917514:WDU917525 WNK917514:WNQ917525 WXG917514:WXM917525 AZ983050:BF983061 KU983050:LA983061 UQ983050:UW983061 AEM983050:AES983061 AOI983050:AOO983061 AYE983050:AYK983061 BIA983050:BIG983061 BRW983050:BSC983061 CBS983050:CBY983061 CLO983050:CLU983061 CVK983050:CVQ983061 DFG983050:DFM983061 DPC983050:DPI983061 DYY983050:DZE983061 EIU983050:EJA983061 ESQ983050:ESW983061 FCM983050:FCS983061 FMI983050:FMO983061 FWE983050:FWK983061 GGA983050:GGG983061 GPW983050:GQC983061 GZS983050:GZY983061 HJO983050:HJU983061 HTK983050:HTQ983061 IDG983050:IDM983061 INC983050:INI983061 IWY983050:IXE983061 JGU983050:JHA983061 JQQ983050:JQW983061 KAM983050:KAS983061 KKI983050:KKO983061 KUE983050:KUK983061 LEA983050:LEG983061 LNW983050:LOC983061 LXS983050:LXY983061 MHO983050:MHU983061 MRK983050:MRQ983061 NBG983050:NBM983061 NLC983050:NLI983061 NUY983050:NVE983061 OEU983050:OFA983061 OOQ983050:OOW983061 OYM983050:OYS983061 PII983050:PIO983061 PSE983050:PSK983061 QCA983050:QCG983061 QLW983050:QMC983061 QVS983050:QVY983061 RFO983050:RFU983061 RPK983050:RPQ983061 RZG983050:RZM983061 SJC983050:SJI983061 SSY983050:STE983061 TCU983050:TDA983061 TMQ983050:TMW983061 TWM983050:TWS983061 UGI983050:UGO983061 UQE983050:UQK983061 VAA983050:VAG983061 VJW983050:VKC983061 VTS983050:VTY983061 WDO983050:WDU983061 WNK983050:WNQ983061 WXG983050:WXM983061 BH5:BN17 LC5:LI17 UY5:VE17 AEU5:AFA17 AOQ5:AOW17 AYM5:AYS17 BII5:BIO17 BSE5:BSK17 CCA5:CCG17 CLW5:CMC17 CVS5:CVY17 DFO5:DFU17 DPK5:DPQ17 DZG5:DZM17 EJC5:EJI17 ESY5:ETE17 FCU5:FDA17 FMQ5:FMW17 FWM5:FWS17 GGI5:GGO17 GQE5:GQK17 HAA5:HAG17 HJW5:HKC17 HTS5:HTY17 IDO5:IDU17 INK5:INQ17 IXG5:IXM17 JHC5:JHI17 JQY5:JRE17 KAU5:KBA17 KKQ5:KKW17 KUM5:KUS17 LEI5:LEO17 LOE5:LOK17 LYA5:LYG17 MHW5:MIC17 MRS5:MRY17 NBO5:NBU17 NLK5:NLQ17 NVG5:NVM17 OFC5:OFI17 OOY5:OPE17 OYU5:OZA17 PIQ5:PIW17 PSM5:PSS17 QCI5:QCO17 QME5:QMK17 QWA5:QWG17 RFW5:RGC17 RPS5:RPY17 RZO5:RZU17 SJK5:SJQ17 STG5:STM17 TDC5:TDI17 TMY5:TNE17 TWU5:TXA17 UGQ5:UGW17 UQM5:UQS17 VAI5:VAO17 VKE5:VKK17 VUA5:VUG17 WDW5:WEC17 WNS5:WNY17 WXO5:WXU17 BH65546:BN65558 LC65546:LI65558 UY65546:VE65558 AEU65546:AFA65558 AOQ65546:AOW65558 AYM65546:AYS65558 BII65546:BIO65558 BSE65546:BSK65558 CCA65546:CCG65558 CLW65546:CMC65558 CVS65546:CVY65558 DFO65546:DFU65558 DPK65546:DPQ65558 DZG65546:DZM65558 EJC65546:EJI65558 ESY65546:ETE65558 FCU65546:FDA65558 FMQ65546:FMW65558 FWM65546:FWS65558 GGI65546:GGO65558 GQE65546:GQK65558 HAA65546:HAG65558 HJW65546:HKC65558 HTS65546:HTY65558 IDO65546:IDU65558 INK65546:INQ65558 IXG65546:IXM65558 JHC65546:JHI65558 JQY65546:JRE65558 KAU65546:KBA65558 KKQ65546:KKW65558 KUM65546:KUS65558 LEI65546:LEO65558 LOE65546:LOK65558 LYA65546:LYG65558 MHW65546:MIC65558 MRS65546:MRY65558 NBO65546:NBU65558 NLK65546:NLQ65558 NVG65546:NVM65558 OFC65546:OFI65558 OOY65546:OPE65558 OYU65546:OZA65558 PIQ65546:PIW65558 PSM65546:PSS65558 QCI65546:QCO65558 QME65546:QMK65558 QWA65546:QWG65558 RFW65546:RGC65558 RPS65546:RPY65558 RZO65546:RZU65558 SJK65546:SJQ65558 STG65546:STM65558 TDC65546:TDI65558 TMY65546:TNE65558 TWU65546:TXA65558 UGQ65546:UGW65558 UQM65546:UQS65558 VAI65546:VAO65558 VKE65546:VKK65558 VUA65546:VUG65558 WDW65546:WEC65558 WNS65546:WNY65558 WXO65546:WXU65558 BH131082:BN131094 LC131082:LI131094 UY131082:VE131094 AEU131082:AFA131094 AOQ131082:AOW131094 AYM131082:AYS131094 BII131082:BIO131094 BSE131082:BSK131094 CCA131082:CCG131094 CLW131082:CMC131094 CVS131082:CVY131094 DFO131082:DFU131094 DPK131082:DPQ131094 DZG131082:DZM131094 EJC131082:EJI131094 ESY131082:ETE131094 FCU131082:FDA131094 FMQ131082:FMW131094 FWM131082:FWS131094 GGI131082:GGO131094 GQE131082:GQK131094 HAA131082:HAG131094 HJW131082:HKC131094 HTS131082:HTY131094 IDO131082:IDU131094 INK131082:INQ131094 IXG131082:IXM131094 JHC131082:JHI131094 JQY131082:JRE131094 KAU131082:KBA131094 KKQ131082:KKW131094 KUM131082:KUS131094 LEI131082:LEO131094 LOE131082:LOK131094 LYA131082:LYG131094 MHW131082:MIC131094 MRS131082:MRY131094 NBO131082:NBU131094 NLK131082:NLQ131094 NVG131082:NVM131094 OFC131082:OFI131094 OOY131082:OPE131094 OYU131082:OZA131094 PIQ131082:PIW131094 PSM131082:PSS131094 QCI131082:QCO131094 QME131082:QMK131094 QWA131082:QWG131094 RFW131082:RGC131094 RPS131082:RPY131094 RZO131082:RZU131094 SJK131082:SJQ131094 STG131082:STM131094 TDC131082:TDI131094 TMY131082:TNE131094 TWU131082:TXA131094 UGQ131082:UGW131094 UQM131082:UQS131094 VAI131082:VAO131094 VKE131082:VKK131094 VUA131082:VUG131094 WDW131082:WEC131094 WNS131082:WNY131094 WXO131082:WXU131094 BH196618:BN196630 LC196618:LI196630 UY196618:VE196630 AEU196618:AFA196630 AOQ196618:AOW196630 AYM196618:AYS196630 BII196618:BIO196630 BSE196618:BSK196630 CCA196618:CCG196630 CLW196618:CMC196630 CVS196618:CVY196630 DFO196618:DFU196630 DPK196618:DPQ196630 DZG196618:DZM196630 EJC196618:EJI196630 ESY196618:ETE196630 FCU196618:FDA196630 FMQ196618:FMW196630 FWM196618:FWS196630 GGI196618:GGO196630 GQE196618:GQK196630 HAA196618:HAG196630 HJW196618:HKC196630 HTS196618:HTY196630 IDO196618:IDU196630 INK196618:INQ196630 IXG196618:IXM196630 JHC196618:JHI196630 JQY196618:JRE196630 KAU196618:KBA196630 KKQ196618:KKW196630 KUM196618:KUS196630 LEI196618:LEO196630 LOE196618:LOK196630 LYA196618:LYG196630 MHW196618:MIC196630 MRS196618:MRY196630 NBO196618:NBU196630 NLK196618:NLQ196630 NVG196618:NVM196630 OFC196618:OFI196630 OOY196618:OPE196630 OYU196618:OZA196630 PIQ196618:PIW196630 PSM196618:PSS196630 QCI196618:QCO196630 QME196618:QMK196630 QWA196618:QWG196630 RFW196618:RGC196630 RPS196618:RPY196630 RZO196618:RZU196630 SJK196618:SJQ196630 STG196618:STM196630 TDC196618:TDI196630 TMY196618:TNE196630 TWU196618:TXA196630 UGQ196618:UGW196630 UQM196618:UQS196630 VAI196618:VAO196630 VKE196618:VKK196630 VUA196618:VUG196630 WDW196618:WEC196630 WNS196618:WNY196630 WXO196618:WXU196630 BH262154:BN262166 LC262154:LI262166 UY262154:VE262166 AEU262154:AFA262166 AOQ262154:AOW262166 AYM262154:AYS262166 BII262154:BIO262166 BSE262154:BSK262166 CCA262154:CCG262166 CLW262154:CMC262166 CVS262154:CVY262166 DFO262154:DFU262166 DPK262154:DPQ262166 DZG262154:DZM262166 EJC262154:EJI262166 ESY262154:ETE262166 FCU262154:FDA262166 FMQ262154:FMW262166 FWM262154:FWS262166 GGI262154:GGO262166 GQE262154:GQK262166 HAA262154:HAG262166 HJW262154:HKC262166 HTS262154:HTY262166 IDO262154:IDU262166 INK262154:INQ262166 IXG262154:IXM262166 JHC262154:JHI262166 JQY262154:JRE262166 KAU262154:KBA262166 KKQ262154:KKW262166 KUM262154:KUS262166 LEI262154:LEO262166 LOE262154:LOK262166 LYA262154:LYG262166 MHW262154:MIC262166 MRS262154:MRY262166 NBO262154:NBU262166 NLK262154:NLQ262166 NVG262154:NVM262166 OFC262154:OFI262166 OOY262154:OPE262166 OYU262154:OZA262166 PIQ262154:PIW262166 PSM262154:PSS262166 QCI262154:QCO262166 QME262154:QMK262166 QWA262154:QWG262166 RFW262154:RGC262166 RPS262154:RPY262166 RZO262154:RZU262166 SJK262154:SJQ262166 STG262154:STM262166 TDC262154:TDI262166 TMY262154:TNE262166 TWU262154:TXA262166 UGQ262154:UGW262166 UQM262154:UQS262166 VAI262154:VAO262166 VKE262154:VKK262166 VUA262154:VUG262166 WDW262154:WEC262166 WNS262154:WNY262166 WXO262154:WXU262166 BH327690:BN327702 LC327690:LI327702 UY327690:VE327702 AEU327690:AFA327702 AOQ327690:AOW327702 AYM327690:AYS327702 BII327690:BIO327702 BSE327690:BSK327702 CCA327690:CCG327702 CLW327690:CMC327702 CVS327690:CVY327702 DFO327690:DFU327702 DPK327690:DPQ327702 DZG327690:DZM327702 EJC327690:EJI327702 ESY327690:ETE327702 FCU327690:FDA327702 FMQ327690:FMW327702 FWM327690:FWS327702 GGI327690:GGO327702 GQE327690:GQK327702 HAA327690:HAG327702 HJW327690:HKC327702 HTS327690:HTY327702 IDO327690:IDU327702 INK327690:INQ327702 IXG327690:IXM327702 JHC327690:JHI327702 JQY327690:JRE327702 KAU327690:KBA327702 KKQ327690:KKW327702 KUM327690:KUS327702 LEI327690:LEO327702 LOE327690:LOK327702 LYA327690:LYG327702 MHW327690:MIC327702 MRS327690:MRY327702 NBO327690:NBU327702 NLK327690:NLQ327702 NVG327690:NVM327702 OFC327690:OFI327702 OOY327690:OPE327702 OYU327690:OZA327702 PIQ327690:PIW327702 PSM327690:PSS327702 QCI327690:QCO327702 QME327690:QMK327702 QWA327690:QWG327702 RFW327690:RGC327702 RPS327690:RPY327702 RZO327690:RZU327702 SJK327690:SJQ327702 STG327690:STM327702 TDC327690:TDI327702 TMY327690:TNE327702 TWU327690:TXA327702 UGQ327690:UGW327702 UQM327690:UQS327702 VAI327690:VAO327702 VKE327690:VKK327702 VUA327690:VUG327702 WDW327690:WEC327702 WNS327690:WNY327702 WXO327690:WXU327702 BH393226:BN393238 LC393226:LI393238 UY393226:VE393238 AEU393226:AFA393238 AOQ393226:AOW393238 AYM393226:AYS393238 BII393226:BIO393238 BSE393226:BSK393238 CCA393226:CCG393238 CLW393226:CMC393238 CVS393226:CVY393238 DFO393226:DFU393238 DPK393226:DPQ393238 DZG393226:DZM393238 EJC393226:EJI393238 ESY393226:ETE393238 FCU393226:FDA393238 FMQ393226:FMW393238 FWM393226:FWS393238 GGI393226:GGO393238 GQE393226:GQK393238 HAA393226:HAG393238 HJW393226:HKC393238 HTS393226:HTY393238 IDO393226:IDU393238 INK393226:INQ393238 IXG393226:IXM393238 JHC393226:JHI393238 JQY393226:JRE393238 KAU393226:KBA393238 KKQ393226:KKW393238 KUM393226:KUS393238 LEI393226:LEO393238 LOE393226:LOK393238 LYA393226:LYG393238 MHW393226:MIC393238 MRS393226:MRY393238 NBO393226:NBU393238 NLK393226:NLQ393238 NVG393226:NVM393238 OFC393226:OFI393238 OOY393226:OPE393238 OYU393226:OZA393238 PIQ393226:PIW393238 PSM393226:PSS393238 QCI393226:QCO393238 QME393226:QMK393238 QWA393226:QWG393238 RFW393226:RGC393238 RPS393226:RPY393238 RZO393226:RZU393238 SJK393226:SJQ393238 STG393226:STM393238 TDC393226:TDI393238 TMY393226:TNE393238 TWU393226:TXA393238 UGQ393226:UGW393238 UQM393226:UQS393238 VAI393226:VAO393238 VKE393226:VKK393238 VUA393226:VUG393238 WDW393226:WEC393238 WNS393226:WNY393238 WXO393226:WXU393238 BH458762:BN458774 LC458762:LI458774 UY458762:VE458774 AEU458762:AFA458774 AOQ458762:AOW458774 AYM458762:AYS458774 BII458762:BIO458774 BSE458762:BSK458774 CCA458762:CCG458774 CLW458762:CMC458774 CVS458762:CVY458774 DFO458762:DFU458774 DPK458762:DPQ458774 DZG458762:DZM458774 EJC458762:EJI458774 ESY458762:ETE458774 FCU458762:FDA458774 FMQ458762:FMW458774 FWM458762:FWS458774 GGI458762:GGO458774 GQE458762:GQK458774 HAA458762:HAG458774 HJW458762:HKC458774 HTS458762:HTY458774 IDO458762:IDU458774 INK458762:INQ458774 IXG458762:IXM458774 JHC458762:JHI458774 JQY458762:JRE458774 KAU458762:KBA458774 KKQ458762:KKW458774 KUM458762:KUS458774 LEI458762:LEO458774 LOE458762:LOK458774 LYA458762:LYG458774 MHW458762:MIC458774 MRS458762:MRY458774 NBO458762:NBU458774 NLK458762:NLQ458774 NVG458762:NVM458774 OFC458762:OFI458774 OOY458762:OPE458774 OYU458762:OZA458774 PIQ458762:PIW458774 PSM458762:PSS458774 QCI458762:QCO458774 QME458762:QMK458774 QWA458762:QWG458774 RFW458762:RGC458774 RPS458762:RPY458774 RZO458762:RZU458774 SJK458762:SJQ458774 STG458762:STM458774 TDC458762:TDI458774 TMY458762:TNE458774 TWU458762:TXA458774 UGQ458762:UGW458774 UQM458762:UQS458774 VAI458762:VAO458774 VKE458762:VKK458774 VUA458762:VUG458774 WDW458762:WEC458774 WNS458762:WNY458774 WXO458762:WXU458774 BH524298:BN524310 LC524298:LI524310 UY524298:VE524310 AEU524298:AFA524310 AOQ524298:AOW524310 AYM524298:AYS524310 BII524298:BIO524310 BSE524298:BSK524310 CCA524298:CCG524310 CLW524298:CMC524310 CVS524298:CVY524310 DFO524298:DFU524310 DPK524298:DPQ524310 DZG524298:DZM524310 EJC524298:EJI524310 ESY524298:ETE524310 FCU524298:FDA524310 FMQ524298:FMW524310 FWM524298:FWS524310 GGI524298:GGO524310 GQE524298:GQK524310 HAA524298:HAG524310 HJW524298:HKC524310 HTS524298:HTY524310 IDO524298:IDU524310 INK524298:INQ524310 IXG524298:IXM524310 JHC524298:JHI524310 JQY524298:JRE524310 KAU524298:KBA524310 KKQ524298:KKW524310 KUM524298:KUS524310 LEI524298:LEO524310 LOE524298:LOK524310 LYA524298:LYG524310 MHW524298:MIC524310 MRS524298:MRY524310 NBO524298:NBU524310 NLK524298:NLQ524310 NVG524298:NVM524310 OFC524298:OFI524310 OOY524298:OPE524310 OYU524298:OZA524310 PIQ524298:PIW524310 PSM524298:PSS524310 QCI524298:QCO524310 QME524298:QMK524310 QWA524298:QWG524310 RFW524298:RGC524310 RPS524298:RPY524310 RZO524298:RZU524310 SJK524298:SJQ524310 STG524298:STM524310 TDC524298:TDI524310 TMY524298:TNE524310 TWU524298:TXA524310 UGQ524298:UGW524310 UQM524298:UQS524310 VAI524298:VAO524310 VKE524298:VKK524310 VUA524298:VUG524310 WDW524298:WEC524310 WNS524298:WNY524310 WXO524298:WXU524310 BH589834:BN589846 LC589834:LI589846 UY589834:VE589846 AEU589834:AFA589846 AOQ589834:AOW589846 AYM589834:AYS589846 BII589834:BIO589846 BSE589834:BSK589846 CCA589834:CCG589846 CLW589834:CMC589846 CVS589834:CVY589846 DFO589834:DFU589846 DPK589834:DPQ589846 DZG589834:DZM589846 EJC589834:EJI589846 ESY589834:ETE589846 FCU589834:FDA589846 FMQ589834:FMW589846 FWM589834:FWS589846 GGI589834:GGO589846 GQE589834:GQK589846 HAA589834:HAG589846 HJW589834:HKC589846 HTS589834:HTY589846 IDO589834:IDU589846 INK589834:INQ589846 IXG589834:IXM589846 JHC589834:JHI589846 JQY589834:JRE589846 KAU589834:KBA589846 KKQ589834:KKW589846 KUM589834:KUS589846 LEI589834:LEO589846 LOE589834:LOK589846 LYA589834:LYG589846 MHW589834:MIC589846 MRS589834:MRY589846 NBO589834:NBU589846 NLK589834:NLQ589846 NVG589834:NVM589846 OFC589834:OFI589846 OOY589834:OPE589846 OYU589834:OZA589846 PIQ589834:PIW589846 PSM589834:PSS589846 QCI589834:QCO589846 QME589834:QMK589846 QWA589834:QWG589846 RFW589834:RGC589846 RPS589834:RPY589846 RZO589834:RZU589846 SJK589834:SJQ589846 STG589834:STM589846 TDC589834:TDI589846 TMY589834:TNE589846 TWU589834:TXA589846 UGQ589834:UGW589846 UQM589834:UQS589846 VAI589834:VAO589846 VKE589834:VKK589846 VUA589834:VUG589846 WDW589834:WEC589846 WNS589834:WNY589846 WXO589834:WXU589846 BH655370:BN655382 LC655370:LI655382 UY655370:VE655382 AEU655370:AFA655382 AOQ655370:AOW655382 AYM655370:AYS655382 BII655370:BIO655382 BSE655370:BSK655382 CCA655370:CCG655382 CLW655370:CMC655382 CVS655370:CVY655382 DFO655370:DFU655382 DPK655370:DPQ655382 DZG655370:DZM655382 EJC655370:EJI655382 ESY655370:ETE655382 FCU655370:FDA655382 FMQ655370:FMW655382 FWM655370:FWS655382 GGI655370:GGO655382 GQE655370:GQK655382 HAA655370:HAG655382 HJW655370:HKC655382 HTS655370:HTY655382 IDO655370:IDU655382 INK655370:INQ655382 IXG655370:IXM655382 JHC655370:JHI655382 JQY655370:JRE655382 KAU655370:KBA655382 KKQ655370:KKW655382 KUM655370:KUS655382 LEI655370:LEO655382 LOE655370:LOK655382 LYA655370:LYG655382 MHW655370:MIC655382 MRS655370:MRY655382 NBO655370:NBU655382 NLK655370:NLQ655382 NVG655370:NVM655382 OFC655370:OFI655382 OOY655370:OPE655382 OYU655370:OZA655382 PIQ655370:PIW655382 PSM655370:PSS655382 QCI655370:QCO655382 QME655370:QMK655382 QWA655370:QWG655382 RFW655370:RGC655382 RPS655370:RPY655382 RZO655370:RZU655382 SJK655370:SJQ655382 STG655370:STM655382 TDC655370:TDI655382 TMY655370:TNE655382 TWU655370:TXA655382 UGQ655370:UGW655382 UQM655370:UQS655382 VAI655370:VAO655382 VKE655370:VKK655382 VUA655370:VUG655382 WDW655370:WEC655382 WNS655370:WNY655382 WXO655370:WXU655382 BH720906:BN720918 LC720906:LI720918 UY720906:VE720918 AEU720906:AFA720918 AOQ720906:AOW720918 AYM720906:AYS720918 BII720906:BIO720918 BSE720906:BSK720918 CCA720906:CCG720918 CLW720906:CMC720918 CVS720906:CVY720918 DFO720906:DFU720918 DPK720906:DPQ720918 DZG720906:DZM720918 EJC720906:EJI720918 ESY720906:ETE720918 FCU720906:FDA720918 FMQ720906:FMW720918 FWM720906:FWS720918 GGI720906:GGO720918 GQE720906:GQK720918 HAA720906:HAG720918 HJW720906:HKC720918 HTS720906:HTY720918 IDO720906:IDU720918 INK720906:INQ720918 IXG720906:IXM720918 JHC720906:JHI720918 JQY720906:JRE720918 KAU720906:KBA720918 KKQ720906:KKW720918 KUM720906:KUS720918 LEI720906:LEO720918 LOE720906:LOK720918 LYA720906:LYG720918 MHW720906:MIC720918 MRS720906:MRY720918 NBO720906:NBU720918 NLK720906:NLQ720918 NVG720906:NVM720918 OFC720906:OFI720918 OOY720906:OPE720918 OYU720906:OZA720918 PIQ720906:PIW720918 PSM720906:PSS720918 QCI720906:QCO720918 QME720906:QMK720918 QWA720906:QWG720918 RFW720906:RGC720918 RPS720906:RPY720918 RZO720906:RZU720918 SJK720906:SJQ720918 STG720906:STM720918 TDC720906:TDI720918 TMY720906:TNE720918 TWU720906:TXA720918 UGQ720906:UGW720918 UQM720906:UQS720918 VAI720906:VAO720918 VKE720906:VKK720918 VUA720906:VUG720918 WDW720906:WEC720918 WNS720906:WNY720918 WXO720906:WXU720918 BH786442:BN786454 LC786442:LI786454 UY786442:VE786454 AEU786442:AFA786454 AOQ786442:AOW786454 AYM786442:AYS786454 BII786442:BIO786454 BSE786442:BSK786454 CCA786442:CCG786454 CLW786442:CMC786454 CVS786442:CVY786454 DFO786442:DFU786454 DPK786442:DPQ786454 DZG786442:DZM786454 EJC786442:EJI786454 ESY786442:ETE786454 FCU786442:FDA786454 FMQ786442:FMW786454 FWM786442:FWS786454 GGI786442:GGO786454 GQE786442:GQK786454 HAA786442:HAG786454 HJW786442:HKC786454 HTS786442:HTY786454 IDO786442:IDU786454 INK786442:INQ786454 IXG786442:IXM786454 JHC786442:JHI786454 JQY786442:JRE786454 KAU786442:KBA786454 KKQ786442:KKW786454 KUM786442:KUS786454 LEI786442:LEO786454 LOE786442:LOK786454 LYA786442:LYG786454 MHW786442:MIC786454 MRS786442:MRY786454 NBO786442:NBU786454 NLK786442:NLQ786454 NVG786442:NVM786454 OFC786442:OFI786454 OOY786442:OPE786454 OYU786442:OZA786454 PIQ786442:PIW786454 PSM786442:PSS786454 QCI786442:QCO786454 QME786442:QMK786454 QWA786442:QWG786454 RFW786442:RGC786454 RPS786442:RPY786454 RZO786442:RZU786454 SJK786442:SJQ786454 STG786442:STM786454 TDC786442:TDI786454 TMY786442:TNE786454 TWU786442:TXA786454 UGQ786442:UGW786454 UQM786442:UQS786454 VAI786442:VAO786454 VKE786442:VKK786454 VUA786442:VUG786454 WDW786442:WEC786454 WNS786442:WNY786454 WXO786442:WXU786454 BH851978:BN851990 LC851978:LI851990 UY851978:VE851990 AEU851978:AFA851990 AOQ851978:AOW851990 AYM851978:AYS851990 BII851978:BIO851990 BSE851978:BSK851990 CCA851978:CCG851990 CLW851978:CMC851990 CVS851978:CVY851990 DFO851978:DFU851990 DPK851978:DPQ851990 DZG851978:DZM851990 EJC851978:EJI851990 ESY851978:ETE851990 FCU851978:FDA851990 FMQ851978:FMW851990 FWM851978:FWS851990 GGI851978:GGO851990 GQE851978:GQK851990 HAA851978:HAG851990 HJW851978:HKC851990 HTS851978:HTY851990 IDO851978:IDU851990 INK851978:INQ851990 IXG851978:IXM851990 JHC851978:JHI851990 JQY851978:JRE851990 KAU851978:KBA851990 KKQ851978:KKW851990 KUM851978:KUS851990 LEI851978:LEO851990 LOE851978:LOK851990 LYA851978:LYG851990 MHW851978:MIC851990 MRS851978:MRY851990 NBO851978:NBU851990 NLK851978:NLQ851990 NVG851978:NVM851990 OFC851978:OFI851990 OOY851978:OPE851990 OYU851978:OZA851990 PIQ851978:PIW851990 PSM851978:PSS851990 QCI851978:QCO851990 QME851978:QMK851990 QWA851978:QWG851990 RFW851978:RGC851990 RPS851978:RPY851990 RZO851978:RZU851990 SJK851978:SJQ851990 STG851978:STM851990 TDC851978:TDI851990 TMY851978:TNE851990 TWU851978:TXA851990 UGQ851978:UGW851990 UQM851978:UQS851990 VAI851978:VAO851990 VKE851978:VKK851990 VUA851978:VUG851990 WDW851978:WEC851990 WNS851978:WNY851990 WXO851978:WXU851990 BH917514:BN917526 LC917514:LI917526 UY917514:VE917526 AEU917514:AFA917526 AOQ917514:AOW917526 AYM917514:AYS917526 BII917514:BIO917526 BSE917514:BSK917526 CCA917514:CCG917526 CLW917514:CMC917526 CVS917514:CVY917526 DFO917514:DFU917526 DPK917514:DPQ917526 DZG917514:DZM917526 EJC917514:EJI917526 ESY917514:ETE917526 FCU917514:FDA917526 FMQ917514:FMW917526 FWM917514:FWS917526 GGI917514:GGO917526 GQE917514:GQK917526 HAA917514:HAG917526 HJW917514:HKC917526 HTS917514:HTY917526 IDO917514:IDU917526 INK917514:INQ917526 IXG917514:IXM917526 JHC917514:JHI917526 JQY917514:JRE917526 KAU917514:KBA917526 KKQ917514:KKW917526 KUM917514:KUS917526 LEI917514:LEO917526 LOE917514:LOK917526 LYA917514:LYG917526 MHW917514:MIC917526 MRS917514:MRY917526 NBO917514:NBU917526 NLK917514:NLQ917526 NVG917514:NVM917526 OFC917514:OFI917526 OOY917514:OPE917526 OYU917514:OZA917526 PIQ917514:PIW917526 PSM917514:PSS917526 QCI917514:QCO917526 QME917514:QMK917526 QWA917514:QWG917526 RFW917514:RGC917526 RPS917514:RPY917526 RZO917514:RZU917526 SJK917514:SJQ917526 STG917514:STM917526 TDC917514:TDI917526 TMY917514:TNE917526 TWU917514:TXA917526 UGQ917514:UGW917526 UQM917514:UQS917526 VAI917514:VAO917526 VKE917514:VKK917526 VUA917514:VUG917526 WDW917514:WEC917526 WNS917514:WNY917526 WXO917514:WXU917526 BH983050:BN983062 LC983050:LI983062 UY983050:VE983062 AEU983050:AFA983062 AOQ983050:AOW983062 AYM983050:AYS983062 BII983050:BIO983062 BSE983050:BSK983062 CCA983050:CCG983062 CLW983050:CMC983062 CVS983050:CVY983062 DFO983050:DFU983062 DPK983050:DPQ983062 DZG983050:DZM983062 EJC983050:EJI983062 ESY983050:ETE983062 FCU983050:FDA983062 FMQ983050:FMW983062 FWM983050:FWS983062 GGI983050:GGO983062 GQE983050:GQK983062 HAA983050:HAG983062 HJW983050:HKC983062 HTS983050:HTY983062 IDO983050:IDU983062 INK983050:INQ983062 IXG983050:IXM983062 JHC983050:JHI983062 JQY983050:JRE983062 KAU983050:KBA983062 KKQ983050:KKW983062 KUM983050:KUS983062 LEI983050:LEO983062 LOE983050:LOK983062 LYA983050:LYG983062 MHW983050:MIC983062 MRS983050:MRY983062 NBO983050:NBU983062 NLK983050:NLQ983062 NVG983050:NVM983062 OFC983050:OFI983062 OOY983050:OPE983062 OYU983050:OZA983062 PIQ983050:PIW983062 PSM983050:PSS983062 QCI983050:QCO983062 QME983050:QMK983062 QWA983050:QWG983062 RFW983050:RGC983062 RPS983050:RPY983062 RZO983050:RZU983062 SJK983050:SJQ983062 STG983050:STM983062 TDC983050:TDI983062 TMY983050:TNE983062 TWU983050:TXA983062 UGQ983050:UGW983062 UQM983050:UQS983062 VAI983050:VAO983062 VKE983050:VKK983062 VUA983050:VUG983062 WDW983050:WEC983062 WNS983050:WNY983062 WXO983050:WXU983062 T5:Z16 JO5:JU16 TK5:TQ16 ADG5:ADM16 ANC5:ANI16 AWY5:AXE16 BGU5:BHA16 BQQ5:BQW16 CAM5:CAS16 CKI5:CKO16 CUE5:CUK16 DEA5:DEG16 DNW5:DOC16 DXS5:DXY16 EHO5:EHU16 ERK5:ERQ16 FBG5:FBM16 FLC5:FLI16 FUY5:FVE16 GEU5:GFA16 GOQ5:GOW16 GYM5:GYS16 HII5:HIO16 HSE5:HSK16 ICA5:ICG16 ILW5:IMC16 IVS5:IVY16 JFO5:JFU16 JPK5:JPQ16 JZG5:JZM16 KJC5:KJI16 KSY5:KTE16 LCU5:LDA16 LMQ5:LMW16 LWM5:LWS16 MGI5:MGO16 MQE5:MQK16 NAA5:NAG16 NJW5:NKC16 NTS5:NTY16 ODO5:ODU16 ONK5:ONQ16 OXG5:OXM16 PHC5:PHI16 PQY5:PRE16 QAU5:QBA16 QKQ5:QKW16 QUM5:QUS16 REI5:REO16 ROE5:ROK16 RYA5:RYG16 SHW5:SIC16 SRS5:SRY16 TBO5:TBU16 TLK5:TLQ16 TVG5:TVM16 UFC5:UFI16 UOY5:UPE16 UYU5:UZA16 VIQ5:VIW16 VSM5:VSS16 WCI5:WCO16 WME5:WMK16 WWA5:WWG16 T65546:Z65557 JO65546:JU65557 TK65546:TQ65557 ADG65546:ADM65557 ANC65546:ANI65557 AWY65546:AXE65557 BGU65546:BHA65557 BQQ65546:BQW65557 CAM65546:CAS65557 CKI65546:CKO65557 CUE65546:CUK65557 DEA65546:DEG65557 DNW65546:DOC65557 DXS65546:DXY65557 EHO65546:EHU65557 ERK65546:ERQ65557 FBG65546:FBM65557 FLC65546:FLI65557 FUY65546:FVE65557 GEU65546:GFA65557 GOQ65546:GOW65557 GYM65546:GYS65557 HII65546:HIO65557 HSE65546:HSK65557 ICA65546:ICG65557 ILW65546:IMC65557 IVS65546:IVY65557 JFO65546:JFU65557 JPK65546:JPQ65557 JZG65546:JZM65557 KJC65546:KJI65557 KSY65546:KTE65557 LCU65546:LDA65557 LMQ65546:LMW65557 LWM65546:LWS65557 MGI65546:MGO65557 MQE65546:MQK65557 NAA65546:NAG65557 NJW65546:NKC65557 NTS65546:NTY65557 ODO65546:ODU65557 ONK65546:ONQ65557 OXG65546:OXM65557 PHC65546:PHI65557 PQY65546:PRE65557 QAU65546:QBA65557 QKQ65546:QKW65557 QUM65546:QUS65557 REI65546:REO65557 ROE65546:ROK65557 RYA65546:RYG65557 SHW65546:SIC65557 SRS65546:SRY65557 TBO65546:TBU65557 TLK65546:TLQ65557 TVG65546:TVM65557 UFC65546:UFI65557 UOY65546:UPE65557 UYU65546:UZA65557 VIQ65546:VIW65557 VSM65546:VSS65557 WCI65546:WCO65557 WME65546:WMK65557 WWA65546:WWG65557 T131082:Z131093 JO131082:JU131093 TK131082:TQ131093 ADG131082:ADM131093 ANC131082:ANI131093 AWY131082:AXE131093 BGU131082:BHA131093 BQQ131082:BQW131093 CAM131082:CAS131093 CKI131082:CKO131093 CUE131082:CUK131093 DEA131082:DEG131093 DNW131082:DOC131093 DXS131082:DXY131093 EHO131082:EHU131093 ERK131082:ERQ131093 FBG131082:FBM131093 FLC131082:FLI131093 FUY131082:FVE131093 GEU131082:GFA131093 GOQ131082:GOW131093 GYM131082:GYS131093 HII131082:HIO131093 HSE131082:HSK131093 ICA131082:ICG131093 ILW131082:IMC131093 IVS131082:IVY131093 JFO131082:JFU131093 JPK131082:JPQ131093 JZG131082:JZM131093 KJC131082:KJI131093 KSY131082:KTE131093 LCU131082:LDA131093 LMQ131082:LMW131093 LWM131082:LWS131093 MGI131082:MGO131093 MQE131082:MQK131093 NAA131082:NAG131093 NJW131082:NKC131093 NTS131082:NTY131093 ODO131082:ODU131093 ONK131082:ONQ131093 OXG131082:OXM131093 PHC131082:PHI131093 PQY131082:PRE131093 QAU131082:QBA131093 QKQ131082:QKW131093 QUM131082:QUS131093 REI131082:REO131093 ROE131082:ROK131093 RYA131082:RYG131093 SHW131082:SIC131093 SRS131082:SRY131093 TBO131082:TBU131093 TLK131082:TLQ131093 TVG131082:TVM131093 UFC131082:UFI131093 UOY131082:UPE131093 UYU131082:UZA131093 VIQ131082:VIW131093 VSM131082:VSS131093 WCI131082:WCO131093 WME131082:WMK131093 WWA131082:WWG131093 T196618:Z196629 JO196618:JU196629 TK196618:TQ196629 ADG196618:ADM196629 ANC196618:ANI196629 AWY196618:AXE196629 BGU196618:BHA196629 BQQ196618:BQW196629 CAM196618:CAS196629 CKI196618:CKO196629 CUE196618:CUK196629 DEA196618:DEG196629 DNW196618:DOC196629 DXS196618:DXY196629 EHO196618:EHU196629 ERK196618:ERQ196629 FBG196618:FBM196629 FLC196618:FLI196629 FUY196618:FVE196629 GEU196618:GFA196629 GOQ196618:GOW196629 GYM196618:GYS196629 HII196618:HIO196629 HSE196618:HSK196629 ICA196618:ICG196629 ILW196618:IMC196629 IVS196618:IVY196629 JFO196618:JFU196629 JPK196618:JPQ196629 JZG196618:JZM196629 KJC196618:KJI196629 KSY196618:KTE196629 LCU196618:LDA196629 LMQ196618:LMW196629 LWM196618:LWS196629 MGI196618:MGO196629 MQE196618:MQK196629 NAA196618:NAG196629 NJW196618:NKC196629 NTS196618:NTY196629 ODO196618:ODU196629 ONK196618:ONQ196629 OXG196618:OXM196629 PHC196618:PHI196629 PQY196618:PRE196629 QAU196618:QBA196629 QKQ196618:QKW196629 QUM196618:QUS196629 REI196618:REO196629 ROE196618:ROK196629 RYA196618:RYG196629 SHW196618:SIC196629 SRS196618:SRY196629 TBO196618:TBU196629 TLK196618:TLQ196629 TVG196618:TVM196629 UFC196618:UFI196629 UOY196618:UPE196629 UYU196618:UZA196629 VIQ196618:VIW196629 VSM196618:VSS196629 WCI196618:WCO196629 WME196618:WMK196629 WWA196618:WWG196629 T262154:Z262165 JO262154:JU262165 TK262154:TQ262165 ADG262154:ADM262165 ANC262154:ANI262165 AWY262154:AXE262165 BGU262154:BHA262165 BQQ262154:BQW262165 CAM262154:CAS262165 CKI262154:CKO262165 CUE262154:CUK262165 DEA262154:DEG262165 DNW262154:DOC262165 DXS262154:DXY262165 EHO262154:EHU262165 ERK262154:ERQ262165 FBG262154:FBM262165 FLC262154:FLI262165 FUY262154:FVE262165 GEU262154:GFA262165 GOQ262154:GOW262165 GYM262154:GYS262165 HII262154:HIO262165 HSE262154:HSK262165 ICA262154:ICG262165 ILW262154:IMC262165 IVS262154:IVY262165 JFO262154:JFU262165 JPK262154:JPQ262165 JZG262154:JZM262165 KJC262154:KJI262165 KSY262154:KTE262165 LCU262154:LDA262165 LMQ262154:LMW262165 LWM262154:LWS262165 MGI262154:MGO262165 MQE262154:MQK262165 NAA262154:NAG262165 NJW262154:NKC262165 NTS262154:NTY262165 ODO262154:ODU262165 ONK262154:ONQ262165 OXG262154:OXM262165 PHC262154:PHI262165 PQY262154:PRE262165 QAU262154:QBA262165 QKQ262154:QKW262165 QUM262154:QUS262165 REI262154:REO262165 ROE262154:ROK262165 RYA262154:RYG262165 SHW262154:SIC262165 SRS262154:SRY262165 TBO262154:TBU262165 TLK262154:TLQ262165 TVG262154:TVM262165 UFC262154:UFI262165 UOY262154:UPE262165 UYU262154:UZA262165 VIQ262154:VIW262165 VSM262154:VSS262165 WCI262154:WCO262165 WME262154:WMK262165 WWA262154:WWG262165 T327690:Z327701 JO327690:JU327701 TK327690:TQ327701 ADG327690:ADM327701 ANC327690:ANI327701 AWY327690:AXE327701 BGU327690:BHA327701 BQQ327690:BQW327701 CAM327690:CAS327701 CKI327690:CKO327701 CUE327690:CUK327701 DEA327690:DEG327701 DNW327690:DOC327701 DXS327690:DXY327701 EHO327690:EHU327701 ERK327690:ERQ327701 FBG327690:FBM327701 FLC327690:FLI327701 FUY327690:FVE327701 GEU327690:GFA327701 GOQ327690:GOW327701 GYM327690:GYS327701 HII327690:HIO327701 HSE327690:HSK327701 ICA327690:ICG327701 ILW327690:IMC327701 IVS327690:IVY327701 JFO327690:JFU327701 JPK327690:JPQ327701 JZG327690:JZM327701 KJC327690:KJI327701 KSY327690:KTE327701 LCU327690:LDA327701 LMQ327690:LMW327701 LWM327690:LWS327701 MGI327690:MGO327701 MQE327690:MQK327701 NAA327690:NAG327701 NJW327690:NKC327701 NTS327690:NTY327701 ODO327690:ODU327701 ONK327690:ONQ327701 OXG327690:OXM327701 PHC327690:PHI327701 PQY327690:PRE327701 QAU327690:QBA327701 QKQ327690:QKW327701 QUM327690:QUS327701 REI327690:REO327701 ROE327690:ROK327701 RYA327690:RYG327701 SHW327690:SIC327701 SRS327690:SRY327701 TBO327690:TBU327701 TLK327690:TLQ327701 TVG327690:TVM327701 UFC327690:UFI327701 UOY327690:UPE327701 UYU327690:UZA327701 VIQ327690:VIW327701 VSM327690:VSS327701 WCI327690:WCO327701 WME327690:WMK327701 WWA327690:WWG327701 T393226:Z393237 JO393226:JU393237 TK393226:TQ393237 ADG393226:ADM393237 ANC393226:ANI393237 AWY393226:AXE393237 BGU393226:BHA393237 BQQ393226:BQW393237 CAM393226:CAS393237 CKI393226:CKO393237 CUE393226:CUK393237 DEA393226:DEG393237 DNW393226:DOC393237 DXS393226:DXY393237 EHO393226:EHU393237 ERK393226:ERQ393237 FBG393226:FBM393237 FLC393226:FLI393237 FUY393226:FVE393237 GEU393226:GFA393237 GOQ393226:GOW393237 GYM393226:GYS393237 HII393226:HIO393237 HSE393226:HSK393237 ICA393226:ICG393237 ILW393226:IMC393237 IVS393226:IVY393237 JFO393226:JFU393237 JPK393226:JPQ393237 JZG393226:JZM393237 KJC393226:KJI393237 KSY393226:KTE393237 LCU393226:LDA393237 LMQ393226:LMW393237 LWM393226:LWS393237 MGI393226:MGO393237 MQE393226:MQK393237 NAA393226:NAG393237 NJW393226:NKC393237 NTS393226:NTY393237 ODO393226:ODU393237 ONK393226:ONQ393237 OXG393226:OXM393237 PHC393226:PHI393237 PQY393226:PRE393237 QAU393226:QBA393237 QKQ393226:QKW393237 QUM393226:QUS393237 REI393226:REO393237 ROE393226:ROK393237 RYA393226:RYG393237 SHW393226:SIC393237 SRS393226:SRY393237 TBO393226:TBU393237 TLK393226:TLQ393237 TVG393226:TVM393237 UFC393226:UFI393237 UOY393226:UPE393237 UYU393226:UZA393237 VIQ393226:VIW393237 VSM393226:VSS393237 WCI393226:WCO393237 WME393226:WMK393237 WWA393226:WWG393237 T458762:Z458773 JO458762:JU458773 TK458762:TQ458773 ADG458762:ADM458773 ANC458762:ANI458773 AWY458762:AXE458773 BGU458762:BHA458773 BQQ458762:BQW458773 CAM458762:CAS458773 CKI458762:CKO458773 CUE458762:CUK458773 DEA458762:DEG458773 DNW458762:DOC458773 DXS458762:DXY458773 EHO458762:EHU458773 ERK458762:ERQ458773 FBG458762:FBM458773 FLC458762:FLI458773 FUY458762:FVE458773 GEU458762:GFA458773 GOQ458762:GOW458773 GYM458762:GYS458773 HII458762:HIO458773 HSE458762:HSK458773 ICA458762:ICG458773 ILW458762:IMC458773 IVS458762:IVY458773 JFO458762:JFU458773 JPK458762:JPQ458773 JZG458762:JZM458773 KJC458762:KJI458773 KSY458762:KTE458773 LCU458762:LDA458773 LMQ458762:LMW458773 LWM458762:LWS458773 MGI458762:MGO458773 MQE458762:MQK458773 NAA458762:NAG458773 NJW458762:NKC458773 NTS458762:NTY458773 ODO458762:ODU458773 ONK458762:ONQ458773 OXG458762:OXM458773 PHC458762:PHI458773 PQY458762:PRE458773 QAU458762:QBA458773 QKQ458762:QKW458773 QUM458762:QUS458773 REI458762:REO458773 ROE458762:ROK458773 RYA458762:RYG458773 SHW458762:SIC458773 SRS458762:SRY458773 TBO458762:TBU458773 TLK458762:TLQ458773 TVG458762:TVM458773 UFC458762:UFI458773 UOY458762:UPE458773 UYU458762:UZA458773 VIQ458762:VIW458773 VSM458762:VSS458773 WCI458762:WCO458773 WME458762:WMK458773 WWA458762:WWG458773 T524298:Z524309 JO524298:JU524309 TK524298:TQ524309 ADG524298:ADM524309 ANC524298:ANI524309 AWY524298:AXE524309 BGU524298:BHA524309 BQQ524298:BQW524309 CAM524298:CAS524309 CKI524298:CKO524309 CUE524298:CUK524309 DEA524298:DEG524309 DNW524298:DOC524309 DXS524298:DXY524309 EHO524298:EHU524309 ERK524298:ERQ524309 FBG524298:FBM524309 FLC524298:FLI524309 FUY524298:FVE524309 GEU524298:GFA524309 GOQ524298:GOW524309 GYM524298:GYS524309 HII524298:HIO524309 HSE524298:HSK524309 ICA524298:ICG524309 ILW524298:IMC524309 IVS524298:IVY524309 JFO524298:JFU524309 JPK524298:JPQ524309 JZG524298:JZM524309 KJC524298:KJI524309 KSY524298:KTE524309 LCU524298:LDA524309 LMQ524298:LMW524309 LWM524298:LWS524309 MGI524298:MGO524309 MQE524298:MQK524309 NAA524298:NAG524309 NJW524298:NKC524309 NTS524298:NTY524309 ODO524298:ODU524309 ONK524298:ONQ524309 OXG524298:OXM524309 PHC524298:PHI524309 PQY524298:PRE524309 QAU524298:QBA524309 QKQ524298:QKW524309 QUM524298:QUS524309 REI524298:REO524309 ROE524298:ROK524309 RYA524298:RYG524309 SHW524298:SIC524309 SRS524298:SRY524309 TBO524298:TBU524309 TLK524298:TLQ524309 TVG524298:TVM524309 UFC524298:UFI524309 UOY524298:UPE524309 UYU524298:UZA524309 VIQ524298:VIW524309 VSM524298:VSS524309 WCI524298:WCO524309 WME524298:WMK524309 WWA524298:WWG524309 T589834:Z589845 JO589834:JU589845 TK589834:TQ589845 ADG589834:ADM589845 ANC589834:ANI589845 AWY589834:AXE589845 BGU589834:BHA589845 BQQ589834:BQW589845 CAM589834:CAS589845 CKI589834:CKO589845 CUE589834:CUK589845 DEA589834:DEG589845 DNW589834:DOC589845 DXS589834:DXY589845 EHO589834:EHU589845 ERK589834:ERQ589845 FBG589834:FBM589845 FLC589834:FLI589845 FUY589834:FVE589845 GEU589834:GFA589845 GOQ589834:GOW589845 GYM589834:GYS589845 HII589834:HIO589845 HSE589834:HSK589845 ICA589834:ICG589845 ILW589834:IMC589845 IVS589834:IVY589845 JFO589834:JFU589845 JPK589834:JPQ589845 JZG589834:JZM589845 KJC589834:KJI589845 KSY589834:KTE589845 LCU589834:LDA589845 LMQ589834:LMW589845 LWM589834:LWS589845 MGI589834:MGO589845 MQE589834:MQK589845 NAA589834:NAG589845 NJW589834:NKC589845 NTS589834:NTY589845 ODO589834:ODU589845 ONK589834:ONQ589845 OXG589834:OXM589845 PHC589834:PHI589845 PQY589834:PRE589845 QAU589834:QBA589845 QKQ589834:QKW589845 QUM589834:QUS589845 REI589834:REO589845 ROE589834:ROK589845 RYA589834:RYG589845 SHW589834:SIC589845 SRS589834:SRY589845 TBO589834:TBU589845 TLK589834:TLQ589845 TVG589834:TVM589845 UFC589834:UFI589845 UOY589834:UPE589845 UYU589834:UZA589845 VIQ589834:VIW589845 VSM589834:VSS589845 WCI589834:WCO589845 WME589834:WMK589845 WWA589834:WWG589845 T655370:Z655381 JO655370:JU655381 TK655370:TQ655381 ADG655370:ADM655381 ANC655370:ANI655381 AWY655370:AXE655381 BGU655370:BHA655381 BQQ655370:BQW655381 CAM655370:CAS655381 CKI655370:CKO655381 CUE655370:CUK655381 DEA655370:DEG655381 DNW655370:DOC655381 DXS655370:DXY655381 EHO655370:EHU655381 ERK655370:ERQ655381 FBG655370:FBM655381 FLC655370:FLI655381 FUY655370:FVE655381 GEU655370:GFA655381 GOQ655370:GOW655381 GYM655370:GYS655381 HII655370:HIO655381 HSE655370:HSK655381 ICA655370:ICG655381 ILW655370:IMC655381 IVS655370:IVY655381 JFO655370:JFU655381 JPK655370:JPQ655381 JZG655370:JZM655381 KJC655370:KJI655381 KSY655370:KTE655381 LCU655370:LDA655381 LMQ655370:LMW655381 LWM655370:LWS655381 MGI655370:MGO655381 MQE655370:MQK655381 NAA655370:NAG655381 NJW655370:NKC655381 NTS655370:NTY655381 ODO655370:ODU655381 ONK655370:ONQ655381 OXG655370:OXM655381 PHC655370:PHI655381 PQY655370:PRE655381 QAU655370:QBA655381 QKQ655370:QKW655381 QUM655370:QUS655381 REI655370:REO655381 ROE655370:ROK655381 RYA655370:RYG655381 SHW655370:SIC655381 SRS655370:SRY655381 TBO655370:TBU655381 TLK655370:TLQ655381 TVG655370:TVM655381 UFC655370:UFI655381 UOY655370:UPE655381 UYU655370:UZA655381 VIQ655370:VIW655381 VSM655370:VSS655381 WCI655370:WCO655381 WME655370:WMK655381 WWA655370:WWG655381 T720906:Z720917 JO720906:JU720917 TK720906:TQ720917 ADG720906:ADM720917 ANC720906:ANI720917 AWY720906:AXE720917 BGU720906:BHA720917 BQQ720906:BQW720917 CAM720906:CAS720917 CKI720906:CKO720917 CUE720906:CUK720917 DEA720906:DEG720917 DNW720906:DOC720917 DXS720906:DXY720917 EHO720906:EHU720917 ERK720906:ERQ720917 FBG720906:FBM720917 FLC720906:FLI720917 FUY720906:FVE720917 GEU720906:GFA720917 GOQ720906:GOW720917 GYM720906:GYS720917 HII720906:HIO720917 HSE720906:HSK720917 ICA720906:ICG720917 ILW720906:IMC720917 IVS720906:IVY720917 JFO720906:JFU720917 JPK720906:JPQ720917 JZG720906:JZM720917 KJC720906:KJI720917 KSY720906:KTE720917 LCU720906:LDA720917 LMQ720906:LMW720917 LWM720906:LWS720917 MGI720906:MGO720917 MQE720906:MQK720917 NAA720906:NAG720917 NJW720906:NKC720917 NTS720906:NTY720917 ODO720906:ODU720917 ONK720906:ONQ720917 OXG720906:OXM720917 PHC720906:PHI720917 PQY720906:PRE720917 QAU720906:QBA720917 QKQ720906:QKW720917 QUM720906:QUS720917 REI720906:REO720917 ROE720906:ROK720917 RYA720906:RYG720917 SHW720906:SIC720917 SRS720906:SRY720917 TBO720906:TBU720917 TLK720906:TLQ720917 TVG720906:TVM720917 UFC720906:UFI720917 UOY720906:UPE720917 UYU720906:UZA720917 VIQ720906:VIW720917 VSM720906:VSS720917 WCI720906:WCO720917 WME720906:WMK720917 WWA720906:WWG720917 T786442:Z786453 JO786442:JU786453 TK786442:TQ786453 ADG786442:ADM786453 ANC786442:ANI786453 AWY786442:AXE786453 BGU786442:BHA786453 BQQ786442:BQW786453 CAM786442:CAS786453 CKI786442:CKO786453 CUE786442:CUK786453 DEA786442:DEG786453 DNW786442:DOC786453 DXS786442:DXY786453 EHO786442:EHU786453 ERK786442:ERQ786453 FBG786442:FBM786453 FLC786442:FLI786453 FUY786442:FVE786453 GEU786442:GFA786453 GOQ786442:GOW786453 GYM786442:GYS786453 HII786442:HIO786453 HSE786442:HSK786453 ICA786442:ICG786453 ILW786442:IMC786453 IVS786442:IVY786453 JFO786442:JFU786453 JPK786442:JPQ786453 JZG786442:JZM786453 KJC786442:KJI786453 KSY786442:KTE786453 LCU786442:LDA786453 LMQ786442:LMW786453 LWM786442:LWS786453 MGI786442:MGO786453 MQE786442:MQK786453 NAA786442:NAG786453 NJW786442:NKC786453 NTS786442:NTY786453 ODO786442:ODU786453 ONK786442:ONQ786453 OXG786442:OXM786453 PHC786442:PHI786453 PQY786442:PRE786453 QAU786442:QBA786453 QKQ786442:QKW786453 QUM786442:QUS786453 REI786442:REO786453 ROE786442:ROK786453 RYA786442:RYG786453 SHW786442:SIC786453 SRS786442:SRY786453 TBO786442:TBU786453 TLK786442:TLQ786453 TVG786442:TVM786453 UFC786442:UFI786453 UOY786442:UPE786453 UYU786442:UZA786453 VIQ786442:VIW786453 VSM786442:VSS786453 WCI786442:WCO786453 WME786442:WMK786453 WWA786442:WWG786453 T851978:Z851989 JO851978:JU851989 TK851978:TQ851989 ADG851978:ADM851989 ANC851978:ANI851989 AWY851978:AXE851989 BGU851978:BHA851989 BQQ851978:BQW851989 CAM851978:CAS851989 CKI851978:CKO851989 CUE851978:CUK851989 DEA851978:DEG851989 DNW851978:DOC851989 DXS851978:DXY851989 EHO851978:EHU851989 ERK851978:ERQ851989 FBG851978:FBM851989 FLC851978:FLI851989 FUY851978:FVE851989 GEU851978:GFA851989 GOQ851978:GOW851989 GYM851978:GYS851989 HII851978:HIO851989 HSE851978:HSK851989 ICA851978:ICG851989 ILW851978:IMC851989 IVS851978:IVY851989 JFO851978:JFU851989 JPK851978:JPQ851989 JZG851978:JZM851989 KJC851978:KJI851989 KSY851978:KTE851989 LCU851978:LDA851989 LMQ851978:LMW851989 LWM851978:LWS851989 MGI851978:MGO851989 MQE851978:MQK851989 NAA851978:NAG851989 NJW851978:NKC851989 NTS851978:NTY851989 ODO851978:ODU851989 ONK851978:ONQ851989 OXG851978:OXM851989 PHC851978:PHI851989 PQY851978:PRE851989 QAU851978:QBA851989 QKQ851978:QKW851989 QUM851978:QUS851989 REI851978:REO851989 ROE851978:ROK851989 RYA851978:RYG851989 SHW851978:SIC851989 SRS851978:SRY851989 TBO851978:TBU851989 TLK851978:TLQ851989 TVG851978:TVM851989 UFC851978:UFI851989 UOY851978:UPE851989 UYU851978:UZA851989 VIQ851978:VIW851989 VSM851978:VSS851989 WCI851978:WCO851989 WME851978:WMK851989 WWA851978:WWG851989 T917514:Z917525 JO917514:JU917525 TK917514:TQ917525 ADG917514:ADM917525 ANC917514:ANI917525 AWY917514:AXE917525 BGU917514:BHA917525 BQQ917514:BQW917525 CAM917514:CAS917525 CKI917514:CKO917525 CUE917514:CUK917525 DEA917514:DEG917525 DNW917514:DOC917525 DXS917514:DXY917525 EHO917514:EHU917525 ERK917514:ERQ917525 FBG917514:FBM917525 FLC917514:FLI917525 FUY917514:FVE917525 GEU917514:GFA917525 GOQ917514:GOW917525 GYM917514:GYS917525 HII917514:HIO917525 HSE917514:HSK917525 ICA917514:ICG917525 ILW917514:IMC917525 IVS917514:IVY917525 JFO917514:JFU917525 JPK917514:JPQ917525 JZG917514:JZM917525 KJC917514:KJI917525 KSY917514:KTE917525 LCU917514:LDA917525 LMQ917514:LMW917525 LWM917514:LWS917525 MGI917514:MGO917525 MQE917514:MQK917525 NAA917514:NAG917525 NJW917514:NKC917525 NTS917514:NTY917525 ODO917514:ODU917525 ONK917514:ONQ917525 OXG917514:OXM917525 PHC917514:PHI917525 PQY917514:PRE917525 QAU917514:QBA917525 QKQ917514:QKW917525 QUM917514:QUS917525 REI917514:REO917525 ROE917514:ROK917525 RYA917514:RYG917525 SHW917514:SIC917525 SRS917514:SRY917525 TBO917514:TBU917525 TLK917514:TLQ917525 TVG917514:TVM917525 UFC917514:UFI917525 UOY917514:UPE917525 UYU917514:UZA917525 VIQ917514:VIW917525 VSM917514:VSS917525 WCI917514:WCO917525 WME917514:WMK917525 WWA917514:WWG917525 T983050:Z983061 JO983050:JU983061 TK983050:TQ983061 ADG983050:ADM983061 ANC983050:ANI983061 AWY983050:AXE983061 BGU983050:BHA983061 BQQ983050:BQW983061 CAM983050:CAS983061 CKI983050:CKO983061 CUE983050:CUK983061 DEA983050:DEG983061 DNW983050:DOC983061 DXS983050:DXY983061 EHO983050:EHU983061 ERK983050:ERQ983061 FBG983050:FBM983061 FLC983050:FLI983061 FUY983050:FVE983061 GEU983050:GFA983061 GOQ983050:GOW983061 GYM983050:GYS983061 HII983050:HIO983061 HSE983050:HSK983061 ICA983050:ICG983061 ILW983050:IMC983061 IVS983050:IVY983061 JFO983050:JFU983061 JPK983050:JPQ983061 JZG983050:JZM983061 KJC983050:KJI983061 KSY983050:KTE983061 LCU983050:LDA983061 LMQ983050:LMW983061 LWM983050:LWS983061 MGI983050:MGO983061 MQE983050:MQK983061 NAA983050:NAG983061 NJW983050:NKC983061 NTS983050:NTY983061 ODO983050:ODU983061 ONK983050:ONQ983061 OXG983050:OXM983061 PHC983050:PHI983061 PQY983050:PRE983061 QAU983050:QBA983061 QKQ983050:QKW983061 QUM983050:QUS983061 REI983050:REO983061 ROE983050:ROK983061 RYA983050:RYG983061 SHW983050:SIC983061 SRS983050:SRY983061 TBO983050:TBU983061 TLK983050:TLQ983061 TVG983050:TVM983061 UFC983050:UFI983061 UOY983050:UPE983061 UYU983050:UZA983061 VIQ983050:VIW983061 VSM983050:VSS983061 WCI983050:WCO983061 WME983050:WMK983061 WWA983050:WWG983061 AB5:AH16 JW5:KC16 TS5:TY16 ADO5:ADU16 ANK5:ANQ16 AXG5:AXM16 BHC5:BHI16 BQY5:BRE16 CAU5:CBA16 CKQ5:CKW16 CUM5:CUS16 DEI5:DEO16 DOE5:DOK16 DYA5:DYG16 EHW5:EIC16 ERS5:ERY16 FBO5:FBU16 FLK5:FLQ16 FVG5:FVM16 GFC5:GFI16 GOY5:GPE16 GYU5:GZA16 HIQ5:HIW16 HSM5:HSS16 ICI5:ICO16 IME5:IMK16 IWA5:IWG16 JFW5:JGC16 JPS5:JPY16 JZO5:JZU16 KJK5:KJQ16 KTG5:KTM16 LDC5:LDI16 LMY5:LNE16 LWU5:LXA16 MGQ5:MGW16 MQM5:MQS16 NAI5:NAO16 NKE5:NKK16 NUA5:NUG16 ODW5:OEC16 ONS5:ONY16 OXO5:OXU16 PHK5:PHQ16 PRG5:PRM16 QBC5:QBI16 QKY5:QLE16 QUU5:QVA16 REQ5:REW16 ROM5:ROS16 RYI5:RYO16 SIE5:SIK16 SSA5:SSG16 TBW5:TCC16 TLS5:TLY16 TVO5:TVU16 UFK5:UFQ16 UPG5:UPM16 UZC5:UZI16 VIY5:VJE16 VSU5:VTA16 WCQ5:WCW16 WMM5:WMS16 WWI5:WWO16 AB65546:AH65557 JW65546:KC65557 TS65546:TY65557 ADO65546:ADU65557 ANK65546:ANQ65557 AXG65546:AXM65557 BHC65546:BHI65557 BQY65546:BRE65557 CAU65546:CBA65557 CKQ65546:CKW65557 CUM65546:CUS65557 DEI65546:DEO65557 DOE65546:DOK65557 DYA65546:DYG65557 EHW65546:EIC65557 ERS65546:ERY65557 FBO65546:FBU65557 FLK65546:FLQ65557 FVG65546:FVM65557 GFC65546:GFI65557 GOY65546:GPE65557 GYU65546:GZA65557 HIQ65546:HIW65557 HSM65546:HSS65557 ICI65546:ICO65557 IME65546:IMK65557 IWA65546:IWG65557 JFW65546:JGC65557 JPS65546:JPY65557 JZO65546:JZU65557 KJK65546:KJQ65557 KTG65546:KTM65557 LDC65546:LDI65557 LMY65546:LNE65557 LWU65546:LXA65557 MGQ65546:MGW65557 MQM65546:MQS65557 NAI65546:NAO65557 NKE65546:NKK65557 NUA65546:NUG65557 ODW65546:OEC65557 ONS65546:ONY65557 OXO65546:OXU65557 PHK65546:PHQ65557 PRG65546:PRM65557 QBC65546:QBI65557 QKY65546:QLE65557 QUU65546:QVA65557 REQ65546:REW65557 ROM65546:ROS65557 RYI65546:RYO65557 SIE65546:SIK65557 SSA65546:SSG65557 TBW65546:TCC65557 TLS65546:TLY65557 TVO65546:TVU65557 UFK65546:UFQ65557 UPG65546:UPM65557 UZC65546:UZI65557 VIY65546:VJE65557 VSU65546:VTA65557 WCQ65546:WCW65557 WMM65546:WMS65557 WWI65546:WWO65557 AB131082:AH131093 JW131082:KC131093 TS131082:TY131093 ADO131082:ADU131093 ANK131082:ANQ131093 AXG131082:AXM131093 BHC131082:BHI131093 BQY131082:BRE131093 CAU131082:CBA131093 CKQ131082:CKW131093 CUM131082:CUS131093 DEI131082:DEO131093 DOE131082:DOK131093 DYA131082:DYG131093 EHW131082:EIC131093 ERS131082:ERY131093 FBO131082:FBU131093 FLK131082:FLQ131093 FVG131082:FVM131093 GFC131082:GFI131093 GOY131082:GPE131093 GYU131082:GZA131093 HIQ131082:HIW131093 HSM131082:HSS131093 ICI131082:ICO131093 IME131082:IMK131093 IWA131082:IWG131093 JFW131082:JGC131093 JPS131082:JPY131093 JZO131082:JZU131093 KJK131082:KJQ131093 KTG131082:KTM131093 LDC131082:LDI131093 LMY131082:LNE131093 LWU131082:LXA131093 MGQ131082:MGW131093 MQM131082:MQS131093 NAI131082:NAO131093 NKE131082:NKK131093 NUA131082:NUG131093 ODW131082:OEC131093 ONS131082:ONY131093 OXO131082:OXU131093 PHK131082:PHQ131093 PRG131082:PRM131093 QBC131082:QBI131093 QKY131082:QLE131093 QUU131082:QVA131093 REQ131082:REW131093 ROM131082:ROS131093 RYI131082:RYO131093 SIE131082:SIK131093 SSA131082:SSG131093 TBW131082:TCC131093 TLS131082:TLY131093 TVO131082:TVU131093 UFK131082:UFQ131093 UPG131082:UPM131093 UZC131082:UZI131093 VIY131082:VJE131093 VSU131082:VTA131093 WCQ131082:WCW131093 WMM131082:WMS131093 WWI131082:WWO131093 AB196618:AH196629 JW196618:KC196629 TS196618:TY196629 ADO196618:ADU196629 ANK196618:ANQ196629 AXG196618:AXM196629 BHC196618:BHI196629 BQY196618:BRE196629 CAU196618:CBA196629 CKQ196618:CKW196629 CUM196618:CUS196629 DEI196618:DEO196629 DOE196618:DOK196629 DYA196618:DYG196629 EHW196618:EIC196629 ERS196618:ERY196629 FBO196618:FBU196629 FLK196618:FLQ196629 FVG196618:FVM196629 GFC196618:GFI196629 GOY196618:GPE196629 GYU196618:GZA196629 HIQ196618:HIW196629 HSM196618:HSS196629 ICI196618:ICO196629 IME196618:IMK196629 IWA196618:IWG196629 JFW196618:JGC196629 JPS196618:JPY196629 JZO196618:JZU196629 KJK196618:KJQ196629 KTG196618:KTM196629 LDC196618:LDI196629 LMY196618:LNE196629 LWU196618:LXA196629 MGQ196618:MGW196629 MQM196618:MQS196629 NAI196618:NAO196629 NKE196618:NKK196629 NUA196618:NUG196629 ODW196618:OEC196629 ONS196618:ONY196629 OXO196618:OXU196629 PHK196618:PHQ196629 PRG196618:PRM196629 QBC196618:QBI196629 QKY196618:QLE196629 QUU196618:QVA196629 REQ196618:REW196629 ROM196618:ROS196629 RYI196618:RYO196629 SIE196618:SIK196629 SSA196618:SSG196629 TBW196618:TCC196629 TLS196618:TLY196629 TVO196618:TVU196629 UFK196618:UFQ196629 UPG196618:UPM196629 UZC196618:UZI196629 VIY196618:VJE196629 VSU196618:VTA196629 WCQ196618:WCW196629 WMM196618:WMS196629 WWI196618:WWO196629 AB262154:AH262165 JW262154:KC262165 TS262154:TY262165 ADO262154:ADU262165 ANK262154:ANQ262165 AXG262154:AXM262165 BHC262154:BHI262165 BQY262154:BRE262165 CAU262154:CBA262165 CKQ262154:CKW262165 CUM262154:CUS262165 DEI262154:DEO262165 DOE262154:DOK262165 DYA262154:DYG262165 EHW262154:EIC262165 ERS262154:ERY262165 FBO262154:FBU262165 FLK262154:FLQ262165 FVG262154:FVM262165 GFC262154:GFI262165 GOY262154:GPE262165 GYU262154:GZA262165 HIQ262154:HIW262165 HSM262154:HSS262165 ICI262154:ICO262165 IME262154:IMK262165 IWA262154:IWG262165 JFW262154:JGC262165 JPS262154:JPY262165 JZO262154:JZU262165 KJK262154:KJQ262165 KTG262154:KTM262165 LDC262154:LDI262165 LMY262154:LNE262165 LWU262154:LXA262165 MGQ262154:MGW262165 MQM262154:MQS262165 NAI262154:NAO262165 NKE262154:NKK262165 NUA262154:NUG262165 ODW262154:OEC262165 ONS262154:ONY262165 OXO262154:OXU262165 PHK262154:PHQ262165 PRG262154:PRM262165 QBC262154:QBI262165 QKY262154:QLE262165 QUU262154:QVA262165 REQ262154:REW262165 ROM262154:ROS262165 RYI262154:RYO262165 SIE262154:SIK262165 SSA262154:SSG262165 TBW262154:TCC262165 TLS262154:TLY262165 TVO262154:TVU262165 UFK262154:UFQ262165 UPG262154:UPM262165 UZC262154:UZI262165 VIY262154:VJE262165 VSU262154:VTA262165 WCQ262154:WCW262165 WMM262154:WMS262165 WWI262154:WWO262165 AB327690:AH327701 JW327690:KC327701 TS327690:TY327701 ADO327690:ADU327701 ANK327690:ANQ327701 AXG327690:AXM327701 BHC327690:BHI327701 BQY327690:BRE327701 CAU327690:CBA327701 CKQ327690:CKW327701 CUM327690:CUS327701 DEI327690:DEO327701 DOE327690:DOK327701 DYA327690:DYG327701 EHW327690:EIC327701 ERS327690:ERY327701 FBO327690:FBU327701 FLK327690:FLQ327701 FVG327690:FVM327701 GFC327690:GFI327701 GOY327690:GPE327701 GYU327690:GZA327701 HIQ327690:HIW327701 HSM327690:HSS327701 ICI327690:ICO327701 IME327690:IMK327701 IWA327690:IWG327701 JFW327690:JGC327701 JPS327690:JPY327701 JZO327690:JZU327701 KJK327690:KJQ327701 KTG327690:KTM327701 LDC327690:LDI327701 LMY327690:LNE327701 LWU327690:LXA327701 MGQ327690:MGW327701 MQM327690:MQS327701 NAI327690:NAO327701 NKE327690:NKK327701 NUA327690:NUG327701 ODW327690:OEC327701 ONS327690:ONY327701 OXO327690:OXU327701 PHK327690:PHQ327701 PRG327690:PRM327701 QBC327690:QBI327701 QKY327690:QLE327701 QUU327690:QVA327701 REQ327690:REW327701 ROM327690:ROS327701 RYI327690:RYO327701 SIE327690:SIK327701 SSA327690:SSG327701 TBW327690:TCC327701 TLS327690:TLY327701 TVO327690:TVU327701 UFK327690:UFQ327701 UPG327690:UPM327701 UZC327690:UZI327701 VIY327690:VJE327701 VSU327690:VTA327701 WCQ327690:WCW327701 WMM327690:WMS327701 WWI327690:WWO327701 AB393226:AH393237 JW393226:KC393237 TS393226:TY393237 ADO393226:ADU393237 ANK393226:ANQ393237 AXG393226:AXM393237 BHC393226:BHI393237 BQY393226:BRE393237 CAU393226:CBA393237 CKQ393226:CKW393237 CUM393226:CUS393237 DEI393226:DEO393237 DOE393226:DOK393237 DYA393226:DYG393237 EHW393226:EIC393237 ERS393226:ERY393237 FBO393226:FBU393237 FLK393226:FLQ393237 FVG393226:FVM393237 GFC393226:GFI393237 GOY393226:GPE393237 GYU393226:GZA393237 HIQ393226:HIW393237 HSM393226:HSS393237 ICI393226:ICO393237 IME393226:IMK393237 IWA393226:IWG393237 JFW393226:JGC393237 JPS393226:JPY393237 JZO393226:JZU393237 KJK393226:KJQ393237 KTG393226:KTM393237 LDC393226:LDI393237 LMY393226:LNE393237 LWU393226:LXA393237 MGQ393226:MGW393237 MQM393226:MQS393237 NAI393226:NAO393237 NKE393226:NKK393237 NUA393226:NUG393237 ODW393226:OEC393237 ONS393226:ONY393237 OXO393226:OXU393237 PHK393226:PHQ393237 PRG393226:PRM393237 QBC393226:QBI393237 QKY393226:QLE393237 QUU393226:QVA393237 REQ393226:REW393237 ROM393226:ROS393237 RYI393226:RYO393237 SIE393226:SIK393237 SSA393226:SSG393237 TBW393226:TCC393237 TLS393226:TLY393237 TVO393226:TVU393237 UFK393226:UFQ393237 UPG393226:UPM393237 UZC393226:UZI393237 VIY393226:VJE393237 VSU393226:VTA393237 WCQ393226:WCW393237 WMM393226:WMS393237 WWI393226:WWO393237 AB458762:AH458773 JW458762:KC458773 TS458762:TY458773 ADO458762:ADU458773 ANK458762:ANQ458773 AXG458762:AXM458773 BHC458762:BHI458773 BQY458762:BRE458773 CAU458762:CBA458773 CKQ458762:CKW458773 CUM458762:CUS458773 DEI458762:DEO458773 DOE458762:DOK458773 DYA458762:DYG458773 EHW458762:EIC458773 ERS458762:ERY458773 FBO458762:FBU458773 FLK458762:FLQ458773 FVG458762:FVM458773 GFC458762:GFI458773 GOY458762:GPE458773 GYU458762:GZA458773 HIQ458762:HIW458773 HSM458762:HSS458773 ICI458762:ICO458773 IME458762:IMK458773 IWA458762:IWG458773 JFW458762:JGC458773 JPS458762:JPY458773 JZO458762:JZU458773 KJK458762:KJQ458773 KTG458762:KTM458773 LDC458762:LDI458773 LMY458762:LNE458773 LWU458762:LXA458773 MGQ458762:MGW458773 MQM458762:MQS458773 NAI458762:NAO458773 NKE458762:NKK458773 NUA458762:NUG458773 ODW458762:OEC458773 ONS458762:ONY458773 OXO458762:OXU458773 PHK458762:PHQ458773 PRG458762:PRM458773 QBC458762:QBI458773 QKY458762:QLE458773 QUU458762:QVA458773 REQ458762:REW458773 ROM458762:ROS458773 RYI458762:RYO458773 SIE458762:SIK458773 SSA458762:SSG458773 TBW458762:TCC458773 TLS458762:TLY458773 TVO458762:TVU458773 UFK458762:UFQ458773 UPG458762:UPM458773 UZC458762:UZI458773 VIY458762:VJE458773 VSU458762:VTA458773 WCQ458762:WCW458773 WMM458762:WMS458773 WWI458762:WWO458773 AB524298:AH524309 JW524298:KC524309 TS524298:TY524309 ADO524298:ADU524309 ANK524298:ANQ524309 AXG524298:AXM524309 BHC524298:BHI524309 BQY524298:BRE524309 CAU524298:CBA524309 CKQ524298:CKW524309 CUM524298:CUS524309 DEI524298:DEO524309 DOE524298:DOK524309 DYA524298:DYG524309 EHW524298:EIC524309 ERS524298:ERY524309 FBO524298:FBU524309 FLK524298:FLQ524309 FVG524298:FVM524309 GFC524298:GFI524309 GOY524298:GPE524309 GYU524298:GZA524309 HIQ524298:HIW524309 HSM524298:HSS524309 ICI524298:ICO524309 IME524298:IMK524309 IWA524298:IWG524309 JFW524298:JGC524309 JPS524298:JPY524309 JZO524298:JZU524309 KJK524298:KJQ524309 KTG524298:KTM524309 LDC524298:LDI524309 LMY524298:LNE524309 LWU524298:LXA524309 MGQ524298:MGW524309 MQM524298:MQS524309 NAI524298:NAO524309 NKE524298:NKK524309 NUA524298:NUG524309 ODW524298:OEC524309 ONS524298:ONY524309 OXO524298:OXU524309 PHK524298:PHQ524309 PRG524298:PRM524309 QBC524298:QBI524309 QKY524298:QLE524309 QUU524298:QVA524309 REQ524298:REW524309 ROM524298:ROS524309 RYI524298:RYO524309 SIE524298:SIK524309 SSA524298:SSG524309 TBW524298:TCC524309 TLS524298:TLY524309 TVO524298:TVU524309 UFK524298:UFQ524309 UPG524298:UPM524309 UZC524298:UZI524309 VIY524298:VJE524309 VSU524298:VTA524309 WCQ524298:WCW524309 WMM524298:WMS524309 WWI524298:WWO524309 AB589834:AH589845 JW589834:KC589845 TS589834:TY589845 ADO589834:ADU589845 ANK589834:ANQ589845 AXG589834:AXM589845 BHC589834:BHI589845 BQY589834:BRE589845 CAU589834:CBA589845 CKQ589834:CKW589845 CUM589834:CUS589845 DEI589834:DEO589845 DOE589834:DOK589845 DYA589834:DYG589845 EHW589834:EIC589845 ERS589834:ERY589845 FBO589834:FBU589845 FLK589834:FLQ589845 FVG589834:FVM589845 GFC589834:GFI589845 GOY589834:GPE589845 GYU589834:GZA589845 HIQ589834:HIW589845 HSM589834:HSS589845 ICI589834:ICO589845 IME589834:IMK589845 IWA589834:IWG589845 JFW589834:JGC589845 JPS589834:JPY589845 JZO589834:JZU589845 KJK589834:KJQ589845 KTG589834:KTM589845 LDC589834:LDI589845 LMY589834:LNE589845 LWU589834:LXA589845 MGQ589834:MGW589845 MQM589834:MQS589845 NAI589834:NAO589845 NKE589834:NKK589845 NUA589834:NUG589845 ODW589834:OEC589845 ONS589834:ONY589845 OXO589834:OXU589845 PHK589834:PHQ589845 PRG589834:PRM589845 QBC589834:QBI589845 QKY589834:QLE589845 QUU589834:QVA589845 REQ589834:REW589845 ROM589834:ROS589845 RYI589834:RYO589845 SIE589834:SIK589845 SSA589834:SSG589845 TBW589834:TCC589845 TLS589834:TLY589845 TVO589834:TVU589845 UFK589834:UFQ589845 UPG589834:UPM589845 UZC589834:UZI589845 VIY589834:VJE589845 VSU589834:VTA589845 WCQ589834:WCW589845 WMM589834:WMS589845 WWI589834:WWO589845 AB655370:AH655381 JW655370:KC655381 TS655370:TY655381 ADO655370:ADU655381 ANK655370:ANQ655381 AXG655370:AXM655381 BHC655370:BHI655381 BQY655370:BRE655381 CAU655370:CBA655381 CKQ655370:CKW655381 CUM655370:CUS655381 DEI655370:DEO655381 DOE655370:DOK655381 DYA655370:DYG655381 EHW655370:EIC655381 ERS655370:ERY655381 FBO655370:FBU655381 FLK655370:FLQ655381 FVG655370:FVM655381 GFC655370:GFI655381 GOY655370:GPE655381 GYU655370:GZA655381 HIQ655370:HIW655381 HSM655370:HSS655381 ICI655370:ICO655381 IME655370:IMK655381 IWA655370:IWG655381 JFW655370:JGC655381 JPS655370:JPY655381 JZO655370:JZU655381 KJK655370:KJQ655381 KTG655370:KTM655381 LDC655370:LDI655381 LMY655370:LNE655381 LWU655370:LXA655381 MGQ655370:MGW655381 MQM655370:MQS655381 NAI655370:NAO655381 NKE655370:NKK655381 NUA655370:NUG655381 ODW655370:OEC655381 ONS655370:ONY655381 OXO655370:OXU655381 PHK655370:PHQ655381 PRG655370:PRM655381 QBC655370:QBI655381 QKY655370:QLE655381 QUU655370:QVA655381 REQ655370:REW655381 ROM655370:ROS655381 RYI655370:RYO655381 SIE655370:SIK655381 SSA655370:SSG655381 TBW655370:TCC655381 TLS655370:TLY655381 TVO655370:TVU655381 UFK655370:UFQ655381 UPG655370:UPM655381 UZC655370:UZI655381 VIY655370:VJE655381 VSU655370:VTA655381 WCQ655370:WCW655381 WMM655370:WMS655381 WWI655370:WWO655381 AB720906:AH720917 JW720906:KC720917 TS720906:TY720917 ADO720906:ADU720917 ANK720906:ANQ720917 AXG720906:AXM720917 BHC720906:BHI720917 BQY720906:BRE720917 CAU720906:CBA720917 CKQ720906:CKW720917 CUM720906:CUS720917 DEI720906:DEO720917 DOE720906:DOK720917 DYA720906:DYG720917 EHW720906:EIC720917 ERS720906:ERY720917 FBO720906:FBU720917 FLK720906:FLQ720917 FVG720906:FVM720917 GFC720906:GFI720917 GOY720906:GPE720917 GYU720906:GZA720917 HIQ720906:HIW720917 HSM720906:HSS720917 ICI720906:ICO720917 IME720906:IMK720917 IWA720906:IWG720917 JFW720906:JGC720917 JPS720906:JPY720917 JZO720906:JZU720917 KJK720906:KJQ720917 KTG720906:KTM720917 LDC720906:LDI720917 LMY720906:LNE720917 LWU720906:LXA720917 MGQ720906:MGW720917 MQM720906:MQS720917 NAI720906:NAO720917 NKE720906:NKK720917 NUA720906:NUG720917 ODW720906:OEC720917 ONS720906:ONY720917 OXO720906:OXU720917 PHK720906:PHQ720917 PRG720906:PRM720917 QBC720906:QBI720917 QKY720906:QLE720917 QUU720906:QVA720917 REQ720906:REW720917 ROM720906:ROS720917 RYI720906:RYO720917 SIE720906:SIK720917 SSA720906:SSG720917 TBW720906:TCC720917 TLS720906:TLY720917 TVO720906:TVU720917 UFK720906:UFQ720917 UPG720906:UPM720917 UZC720906:UZI720917 VIY720906:VJE720917 VSU720906:VTA720917 WCQ720906:WCW720917 WMM720906:WMS720917 WWI720906:WWO720917 AB786442:AH786453 JW786442:KC786453 TS786442:TY786453 ADO786442:ADU786453 ANK786442:ANQ786453 AXG786442:AXM786453 BHC786442:BHI786453 BQY786442:BRE786453 CAU786442:CBA786453 CKQ786442:CKW786453 CUM786442:CUS786453 DEI786442:DEO786453 DOE786442:DOK786453 DYA786442:DYG786453 EHW786442:EIC786453 ERS786442:ERY786453 FBO786442:FBU786453 FLK786442:FLQ786453 FVG786442:FVM786453 GFC786442:GFI786453 GOY786442:GPE786453 GYU786442:GZA786453 HIQ786442:HIW786453 HSM786442:HSS786453 ICI786442:ICO786453 IME786442:IMK786453 IWA786442:IWG786453 JFW786442:JGC786453 JPS786442:JPY786453 JZO786442:JZU786453 KJK786442:KJQ786453 KTG786442:KTM786453 LDC786442:LDI786453 LMY786442:LNE786453 LWU786442:LXA786453 MGQ786442:MGW786453 MQM786442:MQS786453 NAI786442:NAO786453 NKE786442:NKK786453 NUA786442:NUG786453 ODW786442:OEC786453 ONS786442:ONY786453 OXO786442:OXU786453 PHK786442:PHQ786453 PRG786442:PRM786453 QBC786442:QBI786453 QKY786442:QLE786453 QUU786442:QVA786453 REQ786442:REW786453 ROM786442:ROS786453 RYI786442:RYO786453 SIE786442:SIK786453 SSA786442:SSG786453 TBW786442:TCC786453 TLS786442:TLY786453 TVO786442:TVU786453 UFK786442:UFQ786453 UPG786442:UPM786453 UZC786442:UZI786453 VIY786442:VJE786453 VSU786442:VTA786453 WCQ786442:WCW786453 WMM786442:WMS786453 WWI786442:WWO786453 AB851978:AH851989 JW851978:KC851989 TS851978:TY851989 ADO851978:ADU851989 ANK851978:ANQ851989 AXG851978:AXM851989 BHC851978:BHI851989 BQY851978:BRE851989 CAU851978:CBA851989 CKQ851978:CKW851989 CUM851978:CUS851989 DEI851978:DEO851989 DOE851978:DOK851989 DYA851978:DYG851989 EHW851978:EIC851989 ERS851978:ERY851989 FBO851978:FBU851989 FLK851978:FLQ851989 FVG851978:FVM851989 GFC851978:GFI851989 GOY851978:GPE851989 GYU851978:GZA851989 HIQ851978:HIW851989 HSM851978:HSS851989 ICI851978:ICO851989 IME851978:IMK851989 IWA851978:IWG851989 JFW851978:JGC851989 JPS851978:JPY851989 JZO851978:JZU851989 KJK851978:KJQ851989 KTG851978:KTM851989 LDC851978:LDI851989 LMY851978:LNE851989 LWU851978:LXA851989 MGQ851978:MGW851989 MQM851978:MQS851989 NAI851978:NAO851989 NKE851978:NKK851989 NUA851978:NUG851989 ODW851978:OEC851989 ONS851978:ONY851989 OXO851978:OXU851989 PHK851978:PHQ851989 PRG851978:PRM851989 QBC851978:QBI851989 QKY851978:QLE851989 QUU851978:QVA851989 REQ851978:REW851989 ROM851978:ROS851989 RYI851978:RYO851989 SIE851978:SIK851989 SSA851978:SSG851989 TBW851978:TCC851989 TLS851978:TLY851989 TVO851978:TVU851989 UFK851978:UFQ851989 UPG851978:UPM851989 UZC851978:UZI851989 VIY851978:VJE851989 VSU851978:VTA851989 WCQ851978:WCW851989 WMM851978:WMS851989 WWI851978:WWO851989 AB917514:AH917525 JW917514:KC917525 TS917514:TY917525 ADO917514:ADU917525 ANK917514:ANQ917525 AXG917514:AXM917525 BHC917514:BHI917525 BQY917514:BRE917525 CAU917514:CBA917525 CKQ917514:CKW917525 CUM917514:CUS917525 DEI917514:DEO917525 DOE917514:DOK917525 DYA917514:DYG917525 EHW917514:EIC917525 ERS917514:ERY917525 FBO917514:FBU917525 FLK917514:FLQ917525 FVG917514:FVM917525 GFC917514:GFI917525 GOY917514:GPE917525 GYU917514:GZA917525 HIQ917514:HIW917525 HSM917514:HSS917525 ICI917514:ICO917525 IME917514:IMK917525 IWA917514:IWG917525 JFW917514:JGC917525 JPS917514:JPY917525 JZO917514:JZU917525 KJK917514:KJQ917525 KTG917514:KTM917525 LDC917514:LDI917525 LMY917514:LNE917525 LWU917514:LXA917525 MGQ917514:MGW917525 MQM917514:MQS917525 NAI917514:NAO917525 NKE917514:NKK917525 NUA917514:NUG917525 ODW917514:OEC917525 ONS917514:ONY917525 OXO917514:OXU917525 PHK917514:PHQ917525 PRG917514:PRM917525 QBC917514:QBI917525 QKY917514:QLE917525 QUU917514:QVA917525 REQ917514:REW917525 ROM917514:ROS917525 RYI917514:RYO917525 SIE917514:SIK917525 SSA917514:SSG917525 TBW917514:TCC917525 TLS917514:TLY917525 TVO917514:TVU917525 UFK917514:UFQ917525 UPG917514:UPM917525 UZC917514:UZI917525 VIY917514:VJE917525 VSU917514:VTA917525 WCQ917514:WCW917525 WMM917514:WMS917525 WWI917514:WWO917525 AB983050:AH983061 JW983050:KC983061 TS983050:TY983061 ADO983050:ADU983061 ANK983050:ANQ983061 AXG983050:AXM983061 BHC983050:BHI983061 BQY983050:BRE983061 CAU983050:CBA983061 CKQ983050:CKW983061 CUM983050:CUS983061 DEI983050:DEO983061 DOE983050:DOK983061 DYA983050:DYG983061 EHW983050:EIC983061 ERS983050:ERY983061 FBO983050:FBU983061 FLK983050:FLQ983061 FVG983050:FVM983061 GFC983050:GFI983061 GOY983050:GPE983061 GYU983050:GZA983061 HIQ983050:HIW983061 HSM983050:HSS983061 ICI983050:ICO983061 IME983050:IMK983061 IWA983050:IWG983061 JFW983050:JGC983061 JPS983050:JPY983061 JZO983050:JZU983061 KJK983050:KJQ983061 KTG983050:KTM983061 LDC983050:LDI983061 LMY983050:LNE983061 LWU983050:LXA983061 MGQ983050:MGW983061 MQM983050:MQS983061 NAI983050:NAO983061 NKE983050:NKK983061 NUA983050:NUG983061 ODW983050:OEC983061 ONS983050:ONY983061 OXO983050:OXU983061 PHK983050:PHQ983061 PRG983050:PRM983061 QBC983050:QBI983061 QKY983050:QLE983061 QUU983050:QVA983061 REQ983050:REW983061 ROM983050:ROS983061 RYI983050:RYO983061 SIE983050:SIK983061 SSA983050:SSG983061 TBW983050:TCC983061 TLS983050:TLY983061 TVO983050:TVU983061 UFK983050:UFQ983061 UPG983050:UPM983061 UZC983050:UZI983061 VIY983050:VJE983061 VSU983050:VTA983061 WCQ983050:WCW983061 WMM983050:WMS983061 WWI983050:WWO983061 AJ5:AP16 KE5:KK16 UA5:UG16 ADW5:AEC16 ANS5:ANY16 AXO5:AXU16 BHK5:BHQ16 BRG5:BRM16 CBC5:CBI16 CKY5:CLE16 CUU5:CVA16 DEQ5:DEW16 DOM5:DOS16 DYI5:DYO16 EIE5:EIK16 ESA5:ESG16 FBW5:FCC16 FLS5:FLY16 FVO5:FVU16 GFK5:GFQ16 GPG5:GPM16 GZC5:GZI16 HIY5:HJE16 HSU5:HTA16 ICQ5:ICW16 IMM5:IMS16 IWI5:IWO16 JGE5:JGK16 JQA5:JQG16 JZW5:KAC16 KJS5:KJY16 KTO5:KTU16 LDK5:LDQ16 LNG5:LNM16 LXC5:LXI16 MGY5:MHE16 MQU5:MRA16 NAQ5:NAW16 NKM5:NKS16 NUI5:NUO16 OEE5:OEK16 OOA5:OOG16 OXW5:OYC16 PHS5:PHY16 PRO5:PRU16 QBK5:QBQ16 QLG5:QLM16 QVC5:QVI16 REY5:RFE16 ROU5:RPA16 RYQ5:RYW16 SIM5:SIS16 SSI5:SSO16 TCE5:TCK16 TMA5:TMG16 TVW5:TWC16 UFS5:UFY16 UPO5:UPU16 UZK5:UZQ16 VJG5:VJM16 VTC5:VTI16 WCY5:WDE16 WMU5:WNA16 WWQ5:WWW16 AJ65546:AP65557 KE65546:KK65557 UA65546:UG65557 ADW65546:AEC65557 ANS65546:ANY65557 AXO65546:AXU65557 BHK65546:BHQ65557 BRG65546:BRM65557 CBC65546:CBI65557 CKY65546:CLE65557 CUU65546:CVA65557 DEQ65546:DEW65557 DOM65546:DOS65557 DYI65546:DYO65557 EIE65546:EIK65557 ESA65546:ESG65557 FBW65546:FCC65557 FLS65546:FLY65557 FVO65546:FVU65557 GFK65546:GFQ65557 GPG65546:GPM65557 GZC65546:GZI65557 HIY65546:HJE65557 HSU65546:HTA65557 ICQ65546:ICW65557 IMM65546:IMS65557 IWI65546:IWO65557 JGE65546:JGK65557 JQA65546:JQG65557 JZW65546:KAC65557 KJS65546:KJY65557 KTO65546:KTU65557 LDK65546:LDQ65557 LNG65546:LNM65557 LXC65546:LXI65557 MGY65546:MHE65557 MQU65546:MRA65557 NAQ65546:NAW65557 NKM65546:NKS65557 NUI65546:NUO65557 OEE65546:OEK65557 OOA65546:OOG65557 OXW65546:OYC65557 PHS65546:PHY65557 PRO65546:PRU65557 QBK65546:QBQ65557 QLG65546:QLM65557 QVC65546:QVI65557 REY65546:RFE65557 ROU65546:RPA65557 RYQ65546:RYW65557 SIM65546:SIS65557 SSI65546:SSO65557 TCE65546:TCK65557 TMA65546:TMG65557 TVW65546:TWC65557 UFS65546:UFY65557 UPO65546:UPU65557 UZK65546:UZQ65557 VJG65546:VJM65557 VTC65546:VTI65557 WCY65546:WDE65557 WMU65546:WNA65557 WWQ65546:WWW65557 AJ131082:AP131093 KE131082:KK131093 UA131082:UG131093 ADW131082:AEC131093 ANS131082:ANY131093 AXO131082:AXU131093 BHK131082:BHQ131093 BRG131082:BRM131093 CBC131082:CBI131093 CKY131082:CLE131093 CUU131082:CVA131093 DEQ131082:DEW131093 DOM131082:DOS131093 DYI131082:DYO131093 EIE131082:EIK131093 ESA131082:ESG131093 FBW131082:FCC131093 FLS131082:FLY131093 FVO131082:FVU131093 GFK131082:GFQ131093 GPG131082:GPM131093 GZC131082:GZI131093 HIY131082:HJE131093 HSU131082:HTA131093 ICQ131082:ICW131093 IMM131082:IMS131093 IWI131082:IWO131093 JGE131082:JGK131093 JQA131082:JQG131093 JZW131082:KAC131093 KJS131082:KJY131093 KTO131082:KTU131093 LDK131082:LDQ131093 LNG131082:LNM131093 LXC131082:LXI131093 MGY131082:MHE131093 MQU131082:MRA131093 NAQ131082:NAW131093 NKM131082:NKS131093 NUI131082:NUO131093 OEE131082:OEK131093 OOA131082:OOG131093 OXW131082:OYC131093 PHS131082:PHY131093 PRO131082:PRU131093 QBK131082:QBQ131093 QLG131082:QLM131093 QVC131082:QVI131093 REY131082:RFE131093 ROU131082:RPA131093 RYQ131082:RYW131093 SIM131082:SIS131093 SSI131082:SSO131093 TCE131082:TCK131093 TMA131082:TMG131093 TVW131082:TWC131093 UFS131082:UFY131093 UPO131082:UPU131093 UZK131082:UZQ131093 VJG131082:VJM131093 VTC131082:VTI131093 WCY131082:WDE131093 WMU131082:WNA131093 WWQ131082:WWW131093 AJ196618:AP196629 KE196618:KK196629 UA196618:UG196629 ADW196618:AEC196629 ANS196618:ANY196629 AXO196618:AXU196629 BHK196618:BHQ196629 BRG196618:BRM196629 CBC196618:CBI196629 CKY196618:CLE196629 CUU196618:CVA196629 DEQ196618:DEW196629 DOM196618:DOS196629 DYI196618:DYO196629 EIE196618:EIK196629 ESA196618:ESG196629 FBW196618:FCC196629 FLS196618:FLY196629 FVO196618:FVU196629 GFK196618:GFQ196629 GPG196618:GPM196629 GZC196618:GZI196629 HIY196618:HJE196629 HSU196618:HTA196629 ICQ196618:ICW196629 IMM196618:IMS196629 IWI196618:IWO196629 JGE196618:JGK196629 JQA196618:JQG196629 JZW196618:KAC196629 KJS196618:KJY196629 KTO196618:KTU196629 LDK196618:LDQ196629 LNG196618:LNM196629 LXC196618:LXI196629 MGY196618:MHE196629 MQU196618:MRA196629 NAQ196618:NAW196629 NKM196618:NKS196629 NUI196618:NUO196629 OEE196618:OEK196629 OOA196618:OOG196629 OXW196618:OYC196629 PHS196618:PHY196629 PRO196618:PRU196629 QBK196618:QBQ196629 QLG196618:QLM196629 QVC196618:QVI196629 REY196618:RFE196629 ROU196618:RPA196629 RYQ196618:RYW196629 SIM196618:SIS196629 SSI196618:SSO196629 TCE196618:TCK196629 TMA196618:TMG196629 TVW196618:TWC196629 UFS196618:UFY196629 UPO196618:UPU196629 UZK196618:UZQ196629 VJG196618:VJM196629 VTC196618:VTI196629 WCY196618:WDE196629 WMU196618:WNA196629 WWQ196618:WWW196629 AJ262154:AP262165 KE262154:KK262165 UA262154:UG262165 ADW262154:AEC262165 ANS262154:ANY262165 AXO262154:AXU262165 BHK262154:BHQ262165 BRG262154:BRM262165 CBC262154:CBI262165 CKY262154:CLE262165 CUU262154:CVA262165 DEQ262154:DEW262165 DOM262154:DOS262165 DYI262154:DYO262165 EIE262154:EIK262165 ESA262154:ESG262165 FBW262154:FCC262165 FLS262154:FLY262165 FVO262154:FVU262165 GFK262154:GFQ262165 GPG262154:GPM262165 GZC262154:GZI262165 HIY262154:HJE262165 HSU262154:HTA262165 ICQ262154:ICW262165 IMM262154:IMS262165 IWI262154:IWO262165 JGE262154:JGK262165 JQA262154:JQG262165 JZW262154:KAC262165 KJS262154:KJY262165 KTO262154:KTU262165 LDK262154:LDQ262165 LNG262154:LNM262165 LXC262154:LXI262165 MGY262154:MHE262165 MQU262154:MRA262165 NAQ262154:NAW262165 NKM262154:NKS262165 NUI262154:NUO262165 OEE262154:OEK262165 OOA262154:OOG262165 OXW262154:OYC262165 PHS262154:PHY262165 PRO262154:PRU262165 QBK262154:QBQ262165 QLG262154:QLM262165 QVC262154:QVI262165 REY262154:RFE262165 ROU262154:RPA262165 RYQ262154:RYW262165 SIM262154:SIS262165 SSI262154:SSO262165 TCE262154:TCK262165 TMA262154:TMG262165 TVW262154:TWC262165 UFS262154:UFY262165 UPO262154:UPU262165 UZK262154:UZQ262165 VJG262154:VJM262165 VTC262154:VTI262165 WCY262154:WDE262165 WMU262154:WNA262165 WWQ262154:WWW262165 AJ327690:AP327701 KE327690:KK327701 UA327690:UG327701 ADW327690:AEC327701 ANS327690:ANY327701 AXO327690:AXU327701 BHK327690:BHQ327701 BRG327690:BRM327701 CBC327690:CBI327701 CKY327690:CLE327701 CUU327690:CVA327701 DEQ327690:DEW327701 DOM327690:DOS327701 DYI327690:DYO327701 EIE327690:EIK327701 ESA327690:ESG327701 FBW327690:FCC327701 FLS327690:FLY327701 FVO327690:FVU327701 GFK327690:GFQ327701 GPG327690:GPM327701 GZC327690:GZI327701 HIY327690:HJE327701 HSU327690:HTA327701 ICQ327690:ICW327701 IMM327690:IMS327701 IWI327690:IWO327701 JGE327690:JGK327701 JQA327690:JQG327701 JZW327690:KAC327701 KJS327690:KJY327701 KTO327690:KTU327701 LDK327690:LDQ327701 LNG327690:LNM327701 LXC327690:LXI327701 MGY327690:MHE327701 MQU327690:MRA327701 NAQ327690:NAW327701 NKM327690:NKS327701 NUI327690:NUO327701 OEE327690:OEK327701 OOA327690:OOG327701 OXW327690:OYC327701 PHS327690:PHY327701 PRO327690:PRU327701 QBK327690:QBQ327701 QLG327690:QLM327701 QVC327690:QVI327701 REY327690:RFE327701 ROU327690:RPA327701 RYQ327690:RYW327701 SIM327690:SIS327701 SSI327690:SSO327701 TCE327690:TCK327701 TMA327690:TMG327701 TVW327690:TWC327701 UFS327690:UFY327701 UPO327690:UPU327701 UZK327690:UZQ327701 VJG327690:VJM327701 VTC327690:VTI327701 WCY327690:WDE327701 WMU327690:WNA327701 WWQ327690:WWW327701 AJ393226:AP393237 KE393226:KK393237 UA393226:UG393237 ADW393226:AEC393237 ANS393226:ANY393237 AXO393226:AXU393237 BHK393226:BHQ393237 BRG393226:BRM393237 CBC393226:CBI393237 CKY393226:CLE393237 CUU393226:CVA393237 DEQ393226:DEW393237 DOM393226:DOS393237 DYI393226:DYO393237 EIE393226:EIK393237 ESA393226:ESG393237 FBW393226:FCC393237 FLS393226:FLY393237 FVO393226:FVU393237 GFK393226:GFQ393237 GPG393226:GPM393237 GZC393226:GZI393237 HIY393226:HJE393237 HSU393226:HTA393237 ICQ393226:ICW393237 IMM393226:IMS393237 IWI393226:IWO393237 JGE393226:JGK393237 JQA393226:JQG393237 JZW393226:KAC393237 KJS393226:KJY393237 KTO393226:KTU393237 LDK393226:LDQ393237 LNG393226:LNM393237 LXC393226:LXI393237 MGY393226:MHE393237 MQU393226:MRA393237 NAQ393226:NAW393237 NKM393226:NKS393237 NUI393226:NUO393237 OEE393226:OEK393237 OOA393226:OOG393237 OXW393226:OYC393237 PHS393226:PHY393237 PRO393226:PRU393237 QBK393226:QBQ393237 QLG393226:QLM393237 QVC393226:QVI393237 REY393226:RFE393237 ROU393226:RPA393237 RYQ393226:RYW393237 SIM393226:SIS393237 SSI393226:SSO393237 TCE393226:TCK393237 TMA393226:TMG393237 TVW393226:TWC393237 UFS393226:UFY393237 UPO393226:UPU393237 UZK393226:UZQ393237 VJG393226:VJM393237 VTC393226:VTI393237 WCY393226:WDE393237 WMU393226:WNA393237 WWQ393226:WWW393237 AJ458762:AP458773 KE458762:KK458773 UA458762:UG458773 ADW458762:AEC458773 ANS458762:ANY458773 AXO458762:AXU458773 BHK458762:BHQ458773 BRG458762:BRM458773 CBC458762:CBI458773 CKY458762:CLE458773 CUU458762:CVA458773 DEQ458762:DEW458773 DOM458762:DOS458773 DYI458762:DYO458773 EIE458762:EIK458773 ESA458762:ESG458773 FBW458762:FCC458773 FLS458762:FLY458773 FVO458762:FVU458773 GFK458762:GFQ458773 GPG458762:GPM458773 GZC458762:GZI458773 HIY458762:HJE458773 HSU458762:HTA458773 ICQ458762:ICW458773 IMM458762:IMS458773 IWI458762:IWO458773 JGE458762:JGK458773 JQA458762:JQG458773 JZW458762:KAC458773 KJS458762:KJY458773 KTO458762:KTU458773 LDK458762:LDQ458773 LNG458762:LNM458773 LXC458762:LXI458773 MGY458762:MHE458773 MQU458762:MRA458773 NAQ458762:NAW458773 NKM458762:NKS458773 NUI458762:NUO458773 OEE458762:OEK458773 OOA458762:OOG458773 OXW458762:OYC458773 PHS458762:PHY458773 PRO458762:PRU458773 QBK458762:QBQ458773 QLG458762:QLM458773 QVC458762:QVI458773 REY458762:RFE458773 ROU458762:RPA458773 RYQ458762:RYW458773 SIM458762:SIS458773 SSI458762:SSO458773 TCE458762:TCK458773 TMA458762:TMG458773 TVW458762:TWC458773 UFS458762:UFY458773 UPO458762:UPU458773 UZK458762:UZQ458773 VJG458762:VJM458773 VTC458762:VTI458773 WCY458762:WDE458773 WMU458762:WNA458773 WWQ458762:WWW458773 AJ524298:AP524309 KE524298:KK524309 UA524298:UG524309 ADW524298:AEC524309 ANS524298:ANY524309 AXO524298:AXU524309 BHK524298:BHQ524309 BRG524298:BRM524309 CBC524298:CBI524309 CKY524298:CLE524309 CUU524298:CVA524309 DEQ524298:DEW524309 DOM524298:DOS524309 DYI524298:DYO524309 EIE524298:EIK524309 ESA524298:ESG524309 FBW524298:FCC524309 FLS524298:FLY524309 FVO524298:FVU524309 GFK524298:GFQ524309 GPG524298:GPM524309 GZC524298:GZI524309 HIY524298:HJE524309 HSU524298:HTA524309 ICQ524298:ICW524309 IMM524298:IMS524309 IWI524298:IWO524309 JGE524298:JGK524309 JQA524298:JQG524309 JZW524298:KAC524309 KJS524298:KJY524309 KTO524298:KTU524309 LDK524298:LDQ524309 LNG524298:LNM524309 LXC524298:LXI524309 MGY524298:MHE524309 MQU524298:MRA524309 NAQ524298:NAW524309 NKM524298:NKS524309 NUI524298:NUO524309 OEE524298:OEK524309 OOA524298:OOG524309 OXW524298:OYC524309 PHS524298:PHY524309 PRO524298:PRU524309 QBK524298:QBQ524309 QLG524298:QLM524309 QVC524298:QVI524309 REY524298:RFE524309 ROU524298:RPA524309 RYQ524298:RYW524309 SIM524298:SIS524309 SSI524298:SSO524309 TCE524298:TCK524309 TMA524298:TMG524309 TVW524298:TWC524309 UFS524298:UFY524309 UPO524298:UPU524309 UZK524298:UZQ524309 VJG524298:VJM524309 VTC524298:VTI524309 WCY524298:WDE524309 WMU524298:WNA524309 WWQ524298:WWW524309 AJ589834:AP589845 KE589834:KK589845 UA589834:UG589845 ADW589834:AEC589845 ANS589834:ANY589845 AXO589834:AXU589845 BHK589834:BHQ589845 BRG589834:BRM589845 CBC589834:CBI589845 CKY589834:CLE589845 CUU589834:CVA589845 DEQ589834:DEW589845 DOM589834:DOS589845 DYI589834:DYO589845 EIE589834:EIK589845 ESA589834:ESG589845 FBW589834:FCC589845 FLS589834:FLY589845 FVO589834:FVU589845 GFK589834:GFQ589845 GPG589834:GPM589845 GZC589834:GZI589845 HIY589834:HJE589845 HSU589834:HTA589845 ICQ589834:ICW589845 IMM589834:IMS589845 IWI589834:IWO589845 JGE589834:JGK589845 JQA589834:JQG589845 JZW589834:KAC589845 KJS589834:KJY589845 KTO589834:KTU589845 LDK589834:LDQ589845 LNG589834:LNM589845 LXC589834:LXI589845 MGY589834:MHE589845 MQU589834:MRA589845 NAQ589834:NAW589845 NKM589834:NKS589845 NUI589834:NUO589845 OEE589834:OEK589845 OOA589834:OOG589845 OXW589834:OYC589845 PHS589834:PHY589845 PRO589834:PRU589845 QBK589834:QBQ589845 QLG589834:QLM589845 QVC589834:QVI589845 REY589834:RFE589845 ROU589834:RPA589845 RYQ589834:RYW589845 SIM589834:SIS589845 SSI589834:SSO589845 TCE589834:TCK589845 TMA589834:TMG589845 TVW589834:TWC589845 UFS589834:UFY589845 UPO589834:UPU589845 UZK589834:UZQ589845 VJG589834:VJM589845 VTC589834:VTI589845 WCY589834:WDE589845 WMU589834:WNA589845 WWQ589834:WWW589845 AJ655370:AP655381 KE655370:KK655381 UA655370:UG655381 ADW655370:AEC655381 ANS655370:ANY655381 AXO655370:AXU655381 BHK655370:BHQ655381 BRG655370:BRM655381 CBC655370:CBI655381 CKY655370:CLE655381 CUU655370:CVA655381 DEQ655370:DEW655381 DOM655370:DOS655381 DYI655370:DYO655381 EIE655370:EIK655381 ESA655370:ESG655381 FBW655370:FCC655381 FLS655370:FLY655381 FVO655370:FVU655381 GFK655370:GFQ655381 GPG655370:GPM655381 GZC655370:GZI655381 HIY655370:HJE655381 HSU655370:HTA655381 ICQ655370:ICW655381 IMM655370:IMS655381 IWI655370:IWO655381 JGE655370:JGK655381 JQA655370:JQG655381 JZW655370:KAC655381 KJS655370:KJY655381 KTO655370:KTU655381 LDK655370:LDQ655381 LNG655370:LNM655381 LXC655370:LXI655381 MGY655370:MHE655381 MQU655370:MRA655381 NAQ655370:NAW655381 NKM655370:NKS655381 NUI655370:NUO655381 OEE655370:OEK655381 OOA655370:OOG655381 OXW655370:OYC655381 PHS655370:PHY655381 PRO655370:PRU655381 QBK655370:QBQ655381 QLG655370:QLM655381 QVC655370:QVI655381 REY655370:RFE655381 ROU655370:RPA655381 RYQ655370:RYW655381 SIM655370:SIS655381 SSI655370:SSO655381 TCE655370:TCK655381 TMA655370:TMG655381 TVW655370:TWC655381 UFS655370:UFY655381 UPO655370:UPU655381 UZK655370:UZQ655381 VJG655370:VJM655381 VTC655370:VTI655381 WCY655370:WDE655381 WMU655370:WNA655381 WWQ655370:WWW655381 AJ720906:AP720917 KE720906:KK720917 UA720906:UG720917 ADW720906:AEC720917 ANS720906:ANY720917 AXO720906:AXU720917 BHK720906:BHQ720917 BRG720906:BRM720917 CBC720906:CBI720917 CKY720906:CLE720917 CUU720906:CVA720917 DEQ720906:DEW720917 DOM720906:DOS720917 DYI720906:DYO720917 EIE720906:EIK720917 ESA720906:ESG720917 FBW720906:FCC720917 FLS720906:FLY720917 FVO720906:FVU720917 GFK720906:GFQ720917 GPG720906:GPM720917 GZC720906:GZI720917 HIY720906:HJE720917 HSU720906:HTA720917 ICQ720906:ICW720917 IMM720906:IMS720917 IWI720906:IWO720917 JGE720906:JGK720917 JQA720906:JQG720917 JZW720906:KAC720917 KJS720906:KJY720917 KTO720906:KTU720917 LDK720906:LDQ720917 LNG720906:LNM720917 LXC720906:LXI720917 MGY720906:MHE720917 MQU720906:MRA720917 NAQ720906:NAW720917 NKM720906:NKS720917 NUI720906:NUO720917 OEE720906:OEK720917 OOA720906:OOG720917 OXW720906:OYC720917 PHS720906:PHY720917 PRO720906:PRU720917 QBK720906:QBQ720917 QLG720906:QLM720917 QVC720906:QVI720917 REY720906:RFE720917 ROU720906:RPA720917 RYQ720906:RYW720917 SIM720906:SIS720917 SSI720906:SSO720917 TCE720906:TCK720917 TMA720906:TMG720917 TVW720906:TWC720917 UFS720906:UFY720917 UPO720906:UPU720917 UZK720906:UZQ720917 VJG720906:VJM720917 VTC720906:VTI720917 WCY720906:WDE720917 WMU720906:WNA720917 WWQ720906:WWW720917 AJ786442:AP786453 KE786442:KK786453 UA786442:UG786453 ADW786442:AEC786453 ANS786442:ANY786453 AXO786442:AXU786453 BHK786442:BHQ786453 BRG786442:BRM786453 CBC786442:CBI786453 CKY786442:CLE786453 CUU786442:CVA786453 DEQ786442:DEW786453 DOM786442:DOS786453 DYI786442:DYO786453 EIE786442:EIK786453 ESA786442:ESG786453 FBW786442:FCC786453 FLS786442:FLY786453 FVO786442:FVU786453 GFK786442:GFQ786453 GPG786442:GPM786453 GZC786442:GZI786453 HIY786442:HJE786453 HSU786442:HTA786453 ICQ786442:ICW786453 IMM786442:IMS786453 IWI786442:IWO786453 JGE786442:JGK786453 JQA786442:JQG786453 JZW786442:KAC786453 KJS786442:KJY786453 KTO786442:KTU786453 LDK786442:LDQ786453 LNG786442:LNM786453 LXC786442:LXI786453 MGY786442:MHE786453 MQU786442:MRA786453 NAQ786442:NAW786453 NKM786442:NKS786453 NUI786442:NUO786453 OEE786442:OEK786453 OOA786442:OOG786453 OXW786442:OYC786453 PHS786442:PHY786453 PRO786442:PRU786453 QBK786442:QBQ786453 QLG786442:QLM786453 QVC786442:QVI786453 REY786442:RFE786453 ROU786442:RPA786453 RYQ786442:RYW786453 SIM786442:SIS786453 SSI786442:SSO786453 TCE786442:TCK786453 TMA786442:TMG786453 TVW786442:TWC786453 UFS786442:UFY786453 UPO786442:UPU786453 UZK786442:UZQ786453 VJG786442:VJM786453 VTC786442:VTI786453 WCY786442:WDE786453 WMU786442:WNA786453 WWQ786442:WWW786453 AJ851978:AP851989 KE851978:KK851989 UA851978:UG851989 ADW851978:AEC851989 ANS851978:ANY851989 AXO851978:AXU851989 BHK851978:BHQ851989 BRG851978:BRM851989 CBC851978:CBI851989 CKY851978:CLE851989 CUU851978:CVA851989 DEQ851978:DEW851989 DOM851978:DOS851989 DYI851978:DYO851989 EIE851978:EIK851989 ESA851978:ESG851989 FBW851978:FCC851989 FLS851978:FLY851989 FVO851978:FVU851989 GFK851978:GFQ851989 GPG851978:GPM851989 GZC851978:GZI851989 HIY851978:HJE851989 HSU851978:HTA851989 ICQ851978:ICW851989 IMM851978:IMS851989 IWI851978:IWO851989 JGE851978:JGK851989 JQA851978:JQG851989 JZW851978:KAC851989 KJS851978:KJY851989 KTO851978:KTU851989 LDK851978:LDQ851989 LNG851978:LNM851989 LXC851978:LXI851989 MGY851978:MHE851989 MQU851978:MRA851989 NAQ851978:NAW851989 NKM851978:NKS851989 NUI851978:NUO851989 OEE851978:OEK851989 OOA851978:OOG851989 OXW851978:OYC851989 PHS851978:PHY851989 PRO851978:PRU851989 QBK851978:QBQ851989 QLG851978:QLM851989 QVC851978:QVI851989 REY851978:RFE851989 ROU851978:RPA851989 RYQ851978:RYW851989 SIM851978:SIS851989 SSI851978:SSO851989 TCE851978:TCK851989 TMA851978:TMG851989 TVW851978:TWC851989 UFS851978:UFY851989 UPO851978:UPU851989 UZK851978:UZQ851989 VJG851978:VJM851989 VTC851978:VTI851989 WCY851978:WDE851989 WMU851978:WNA851989 WWQ851978:WWW851989 AJ917514:AP917525 KE917514:KK917525 UA917514:UG917525 ADW917514:AEC917525 ANS917514:ANY917525 AXO917514:AXU917525 BHK917514:BHQ917525 BRG917514:BRM917525 CBC917514:CBI917525 CKY917514:CLE917525 CUU917514:CVA917525 DEQ917514:DEW917525 DOM917514:DOS917525 DYI917514:DYO917525 EIE917514:EIK917525 ESA917514:ESG917525 FBW917514:FCC917525 FLS917514:FLY917525 FVO917514:FVU917525 GFK917514:GFQ917525 GPG917514:GPM917525 GZC917514:GZI917525 HIY917514:HJE917525 HSU917514:HTA917525 ICQ917514:ICW917525 IMM917514:IMS917525 IWI917514:IWO917525 JGE917514:JGK917525 JQA917514:JQG917525 JZW917514:KAC917525 KJS917514:KJY917525 KTO917514:KTU917525 LDK917514:LDQ917525 LNG917514:LNM917525 LXC917514:LXI917525 MGY917514:MHE917525 MQU917514:MRA917525 NAQ917514:NAW917525 NKM917514:NKS917525 NUI917514:NUO917525 OEE917514:OEK917525 OOA917514:OOG917525 OXW917514:OYC917525 PHS917514:PHY917525 PRO917514:PRU917525 QBK917514:QBQ917525 QLG917514:QLM917525 QVC917514:QVI917525 REY917514:RFE917525 ROU917514:RPA917525 RYQ917514:RYW917525 SIM917514:SIS917525 SSI917514:SSO917525 TCE917514:TCK917525 TMA917514:TMG917525 TVW917514:TWC917525 UFS917514:UFY917525 UPO917514:UPU917525 UZK917514:UZQ917525 VJG917514:VJM917525 VTC917514:VTI917525 WCY917514:WDE917525 WMU917514:WNA917525 WWQ917514:WWW917525 AJ983050:AP983061 KE983050:KK983061 UA983050:UG983061 ADW983050:AEC983061 ANS983050:ANY983061 AXO983050:AXU983061 BHK983050:BHQ983061 BRG983050:BRM983061 CBC983050:CBI983061 CKY983050:CLE983061 CUU983050:CVA983061 DEQ983050:DEW983061 DOM983050:DOS983061 DYI983050:DYO983061 EIE983050:EIK983061 ESA983050:ESG983061 FBW983050:FCC983061 FLS983050:FLY983061 FVO983050:FVU983061 GFK983050:GFQ983061 GPG983050:GPM983061 GZC983050:GZI983061 HIY983050:HJE983061 HSU983050:HTA983061 ICQ983050:ICW983061 IMM983050:IMS983061 IWI983050:IWO983061 JGE983050:JGK983061 JQA983050:JQG983061 JZW983050:KAC983061 KJS983050:KJY983061 KTO983050:KTU983061 LDK983050:LDQ983061 LNG983050:LNM983061 LXC983050:LXI983061 MGY983050:MHE983061 MQU983050:MRA983061 NAQ983050:NAW983061 NKM983050:NKS983061 NUI983050:NUO983061 OEE983050:OEK983061 OOA983050:OOG983061 OXW983050:OYC983061 PHS983050:PHY983061 PRO983050:PRU983061 QBK983050:QBQ983061 QLG983050:QLM983061 QVC983050:QVI983061 REY983050:RFE983061 ROU983050:RPA983061 RYQ983050:RYW983061 SIM983050:SIS983061 SSI983050:SSO983061 TCE983050:TCK983061 TMA983050:TMG983061 TVW983050:TWC983061 UFS983050:UFY983061 UPO983050:UPU983061 UZK983050:UZQ983061 VJG983050:VJM983061 VTC983050:VTI983061 WCY983050:WDE983061 WMU983050:WNA983061 WWQ983050:WWW983061 AR5:AX16 KM5:KS16 UI5:UO16 AEE5:AEK16 AOA5:AOG16 AXW5:AYC16 BHS5:BHY16 BRO5:BRU16 CBK5:CBQ16 CLG5:CLM16 CVC5:CVI16 DEY5:DFE16 DOU5:DPA16 DYQ5:DYW16 EIM5:EIS16 ESI5:ESO16 FCE5:FCK16 FMA5:FMG16 FVW5:FWC16 GFS5:GFY16 GPO5:GPU16 GZK5:GZQ16 HJG5:HJM16 HTC5:HTI16 ICY5:IDE16 IMU5:INA16 IWQ5:IWW16 JGM5:JGS16 JQI5:JQO16 KAE5:KAK16 KKA5:KKG16 KTW5:KUC16 LDS5:LDY16 LNO5:LNU16 LXK5:LXQ16 MHG5:MHM16 MRC5:MRI16 NAY5:NBE16 NKU5:NLA16 NUQ5:NUW16 OEM5:OES16 OOI5:OOO16 OYE5:OYK16 PIA5:PIG16 PRW5:PSC16 QBS5:QBY16 QLO5:QLU16 QVK5:QVQ16 RFG5:RFM16 RPC5:RPI16 RYY5:RZE16 SIU5:SJA16 SSQ5:SSW16 TCM5:TCS16 TMI5:TMO16 TWE5:TWK16 UGA5:UGG16 UPW5:UQC16 UZS5:UZY16 VJO5:VJU16 VTK5:VTQ16 WDG5:WDM16 WNC5:WNI16 WWY5:WXE16 AR65546:AX65557 KM65546:KS65557 UI65546:UO65557 AEE65546:AEK65557 AOA65546:AOG65557 AXW65546:AYC65557 BHS65546:BHY65557 BRO65546:BRU65557 CBK65546:CBQ65557 CLG65546:CLM65557 CVC65546:CVI65557 DEY65546:DFE65557 DOU65546:DPA65557 DYQ65546:DYW65557 EIM65546:EIS65557 ESI65546:ESO65557 FCE65546:FCK65557 FMA65546:FMG65557 FVW65546:FWC65557 GFS65546:GFY65557 GPO65546:GPU65557 GZK65546:GZQ65557 HJG65546:HJM65557 HTC65546:HTI65557 ICY65546:IDE65557 IMU65546:INA65557 IWQ65546:IWW65557 JGM65546:JGS65557 JQI65546:JQO65557 KAE65546:KAK65557 KKA65546:KKG65557 KTW65546:KUC65557 LDS65546:LDY65557 LNO65546:LNU65557 LXK65546:LXQ65557 MHG65546:MHM65557 MRC65546:MRI65557 NAY65546:NBE65557 NKU65546:NLA65557 NUQ65546:NUW65557 OEM65546:OES65557 OOI65546:OOO65557 OYE65546:OYK65557 PIA65546:PIG65557 PRW65546:PSC65557 QBS65546:QBY65557 QLO65546:QLU65557 QVK65546:QVQ65557 RFG65546:RFM65557 RPC65546:RPI65557 RYY65546:RZE65557 SIU65546:SJA65557 SSQ65546:SSW65557 TCM65546:TCS65557 TMI65546:TMO65557 TWE65546:TWK65557 UGA65546:UGG65557 UPW65546:UQC65557 UZS65546:UZY65557 VJO65546:VJU65557 VTK65546:VTQ65557 WDG65546:WDM65557 WNC65546:WNI65557 WWY65546:WXE65557 AR131082:AX131093 KM131082:KS131093 UI131082:UO131093 AEE131082:AEK131093 AOA131082:AOG131093 AXW131082:AYC131093 BHS131082:BHY131093 BRO131082:BRU131093 CBK131082:CBQ131093 CLG131082:CLM131093 CVC131082:CVI131093 DEY131082:DFE131093 DOU131082:DPA131093 DYQ131082:DYW131093 EIM131082:EIS131093 ESI131082:ESO131093 FCE131082:FCK131093 FMA131082:FMG131093 FVW131082:FWC131093 GFS131082:GFY131093 GPO131082:GPU131093 GZK131082:GZQ131093 HJG131082:HJM131093 HTC131082:HTI131093 ICY131082:IDE131093 IMU131082:INA131093 IWQ131082:IWW131093 JGM131082:JGS131093 JQI131082:JQO131093 KAE131082:KAK131093 KKA131082:KKG131093 KTW131082:KUC131093 LDS131082:LDY131093 LNO131082:LNU131093 LXK131082:LXQ131093 MHG131082:MHM131093 MRC131082:MRI131093 NAY131082:NBE131093 NKU131082:NLA131093 NUQ131082:NUW131093 OEM131082:OES131093 OOI131082:OOO131093 OYE131082:OYK131093 PIA131082:PIG131093 PRW131082:PSC131093 QBS131082:QBY131093 QLO131082:QLU131093 QVK131082:QVQ131093 RFG131082:RFM131093 RPC131082:RPI131093 RYY131082:RZE131093 SIU131082:SJA131093 SSQ131082:SSW131093 TCM131082:TCS131093 TMI131082:TMO131093 TWE131082:TWK131093 UGA131082:UGG131093 UPW131082:UQC131093 UZS131082:UZY131093 VJO131082:VJU131093 VTK131082:VTQ131093 WDG131082:WDM131093 WNC131082:WNI131093 WWY131082:WXE131093 AR196618:AX196629 KM196618:KS196629 UI196618:UO196629 AEE196618:AEK196629 AOA196618:AOG196629 AXW196618:AYC196629 BHS196618:BHY196629 BRO196618:BRU196629 CBK196618:CBQ196629 CLG196618:CLM196629 CVC196618:CVI196629 DEY196618:DFE196629 DOU196618:DPA196629 DYQ196618:DYW196629 EIM196618:EIS196629 ESI196618:ESO196629 FCE196618:FCK196629 FMA196618:FMG196629 FVW196618:FWC196629 GFS196618:GFY196629 GPO196618:GPU196629 GZK196618:GZQ196629 HJG196618:HJM196629 HTC196618:HTI196629 ICY196618:IDE196629 IMU196618:INA196629 IWQ196618:IWW196629 JGM196618:JGS196629 JQI196618:JQO196629 KAE196618:KAK196629 KKA196618:KKG196629 KTW196618:KUC196629 LDS196618:LDY196629 LNO196618:LNU196629 LXK196618:LXQ196629 MHG196618:MHM196629 MRC196618:MRI196629 NAY196618:NBE196629 NKU196618:NLA196629 NUQ196618:NUW196629 OEM196618:OES196629 OOI196618:OOO196629 OYE196618:OYK196629 PIA196618:PIG196629 PRW196618:PSC196629 QBS196618:QBY196629 QLO196618:QLU196629 QVK196618:QVQ196629 RFG196618:RFM196629 RPC196618:RPI196629 RYY196618:RZE196629 SIU196618:SJA196629 SSQ196618:SSW196629 TCM196618:TCS196629 TMI196618:TMO196629 TWE196618:TWK196629 UGA196618:UGG196629 UPW196618:UQC196629 UZS196618:UZY196629 VJO196618:VJU196629 VTK196618:VTQ196629 WDG196618:WDM196629 WNC196618:WNI196629 WWY196618:WXE196629 AR262154:AX262165 KM262154:KS262165 UI262154:UO262165 AEE262154:AEK262165 AOA262154:AOG262165 AXW262154:AYC262165 BHS262154:BHY262165 BRO262154:BRU262165 CBK262154:CBQ262165 CLG262154:CLM262165 CVC262154:CVI262165 DEY262154:DFE262165 DOU262154:DPA262165 DYQ262154:DYW262165 EIM262154:EIS262165 ESI262154:ESO262165 FCE262154:FCK262165 FMA262154:FMG262165 FVW262154:FWC262165 GFS262154:GFY262165 GPO262154:GPU262165 GZK262154:GZQ262165 HJG262154:HJM262165 HTC262154:HTI262165 ICY262154:IDE262165 IMU262154:INA262165 IWQ262154:IWW262165 JGM262154:JGS262165 JQI262154:JQO262165 KAE262154:KAK262165 KKA262154:KKG262165 KTW262154:KUC262165 LDS262154:LDY262165 LNO262154:LNU262165 LXK262154:LXQ262165 MHG262154:MHM262165 MRC262154:MRI262165 NAY262154:NBE262165 NKU262154:NLA262165 NUQ262154:NUW262165 OEM262154:OES262165 OOI262154:OOO262165 OYE262154:OYK262165 PIA262154:PIG262165 PRW262154:PSC262165 QBS262154:QBY262165 QLO262154:QLU262165 QVK262154:QVQ262165 RFG262154:RFM262165 RPC262154:RPI262165 RYY262154:RZE262165 SIU262154:SJA262165 SSQ262154:SSW262165 TCM262154:TCS262165 TMI262154:TMO262165 TWE262154:TWK262165 UGA262154:UGG262165 UPW262154:UQC262165 UZS262154:UZY262165 VJO262154:VJU262165 VTK262154:VTQ262165 WDG262154:WDM262165 WNC262154:WNI262165 WWY262154:WXE262165 AR327690:AX327701 KM327690:KS327701 UI327690:UO327701 AEE327690:AEK327701 AOA327690:AOG327701 AXW327690:AYC327701 BHS327690:BHY327701 BRO327690:BRU327701 CBK327690:CBQ327701 CLG327690:CLM327701 CVC327690:CVI327701 DEY327690:DFE327701 DOU327690:DPA327701 DYQ327690:DYW327701 EIM327690:EIS327701 ESI327690:ESO327701 FCE327690:FCK327701 FMA327690:FMG327701 FVW327690:FWC327701 GFS327690:GFY327701 GPO327690:GPU327701 GZK327690:GZQ327701 HJG327690:HJM327701 HTC327690:HTI327701 ICY327690:IDE327701 IMU327690:INA327701 IWQ327690:IWW327701 JGM327690:JGS327701 JQI327690:JQO327701 KAE327690:KAK327701 KKA327690:KKG327701 KTW327690:KUC327701 LDS327690:LDY327701 LNO327690:LNU327701 LXK327690:LXQ327701 MHG327690:MHM327701 MRC327690:MRI327701 NAY327690:NBE327701 NKU327690:NLA327701 NUQ327690:NUW327701 OEM327690:OES327701 OOI327690:OOO327701 OYE327690:OYK327701 PIA327690:PIG327701 PRW327690:PSC327701 QBS327690:QBY327701 QLO327690:QLU327701 QVK327690:QVQ327701 RFG327690:RFM327701 RPC327690:RPI327701 RYY327690:RZE327701 SIU327690:SJA327701 SSQ327690:SSW327701 TCM327690:TCS327701 TMI327690:TMO327701 TWE327690:TWK327701 UGA327690:UGG327701 UPW327690:UQC327701 UZS327690:UZY327701 VJO327690:VJU327701 VTK327690:VTQ327701 WDG327690:WDM327701 WNC327690:WNI327701 WWY327690:WXE327701 AR393226:AX393237 KM393226:KS393237 UI393226:UO393237 AEE393226:AEK393237 AOA393226:AOG393237 AXW393226:AYC393237 BHS393226:BHY393237 BRO393226:BRU393237 CBK393226:CBQ393237 CLG393226:CLM393237 CVC393226:CVI393237 DEY393226:DFE393237 DOU393226:DPA393237 DYQ393226:DYW393237 EIM393226:EIS393237 ESI393226:ESO393237 FCE393226:FCK393237 FMA393226:FMG393237 FVW393226:FWC393237 GFS393226:GFY393237 GPO393226:GPU393237 GZK393226:GZQ393237 HJG393226:HJM393237 HTC393226:HTI393237 ICY393226:IDE393237 IMU393226:INA393237 IWQ393226:IWW393237 JGM393226:JGS393237 JQI393226:JQO393237 KAE393226:KAK393237 KKA393226:KKG393237 KTW393226:KUC393237 LDS393226:LDY393237 LNO393226:LNU393237 LXK393226:LXQ393237 MHG393226:MHM393237 MRC393226:MRI393237 NAY393226:NBE393237 NKU393226:NLA393237 NUQ393226:NUW393237 OEM393226:OES393237 OOI393226:OOO393237 OYE393226:OYK393237 PIA393226:PIG393237 PRW393226:PSC393237 QBS393226:QBY393237 QLO393226:QLU393237 QVK393226:QVQ393237 RFG393226:RFM393237 RPC393226:RPI393237 RYY393226:RZE393237 SIU393226:SJA393237 SSQ393226:SSW393237 TCM393226:TCS393237 TMI393226:TMO393237 TWE393226:TWK393237 UGA393226:UGG393237 UPW393226:UQC393237 UZS393226:UZY393237 VJO393226:VJU393237 VTK393226:VTQ393237 WDG393226:WDM393237 WNC393226:WNI393237 WWY393226:WXE393237 AR458762:AX458773 KM458762:KS458773 UI458762:UO458773 AEE458762:AEK458773 AOA458762:AOG458773 AXW458762:AYC458773 BHS458762:BHY458773 BRO458762:BRU458773 CBK458762:CBQ458773 CLG458762:CLM458773 CVC458762:CVI458773 DEY458762:DFE458773 DOU458762:DPA458773 DYQ458762:DYW458773 EIM458762:EIS458773 ESI458762:ESO458773 FCE458762:FCK458773 FMA458762:FMG458773 FVW458762:FWC458773 GFS458762:GFY458773 GPO458762:GPU458773 GZK458762:GZQ458773 HJG458762:HJM458773 HTC458762:HTI458773 ICY458762:IDE458773 IMU458762:INA458773 IWQ458762:IWW458773 JGM458762:JGS458773 JQI458762:JQO458773 KAE458762:KAK458773 KKA458762:KKG458773 KTW458762:KUC458773 LDS458762:LDY458773 LNO458762:LNU458773 LXK458762:LXQ458773 MHG458762:MHM458773 MRC458762:MRI458773 NAY458762:NBE458773 NKU458762:NLA458773 NUQ458762:NUW458773 OEM458762:OES458773 OOI458762:OOO458773 OYE458762:OYK458773 PIA458762:PIG458773 PRW458762:PSC458773 QBS458762:QBY458773 QLO458762:QLU458773 QVK458762:QVQ458773 RFG458762:RFM458773 RPC458762:RPI458773 RYY458762:RZE458773 SIU458762:SJA458773 SSQ458762:SSW458773 TCM458762:TCS458773 TMI458762:TMO458773 TWE458762:TWK458773 UGA458762:UGG458773 UPW458762:UQC458773 UZS458762:UZY458773 VJO458762:VJU458773 VTK458762:VTQ458773 WDG458762:WDM458773 WNC458762:WNI458773 WWY458762:WXE458773 AR524298:AX524309 KM524298:KS524309 UI524298:UO524309 AEE524298:AEK524309 AOA524298:AOG524309 AXW524298:AYC524309 BHS524298:BHY524309 BRO524298:BRU524309 CBK524298:CBQ524309 CLG524298:CLM524309 CVC524298:CVI524309 DEY524298:DFE524309 DOU524298:DPA524309 DYQ524298:DYW524309 EIM524298:EIS524309 ESI524298:ESO524309 FCE524298:FCK524309 FMA524298:FMG524309 FVW524298:FWC524309 GFS524298:GFY524309 GPO524298:GPU524309 GZK524298:GZQ524309 HJG524298:HJM524309 HTC524298:HTI524309 ICY524298:IDE524309 IMU524298:INA524309 IWQ524298:IWW524309 JGM524298:JGS524309 JQI524298:JQO524309 KAE524298:KAK524309 KKA524298:KKG524309 KTW524298:KUC524309 LDS524298:LDY524309 LNO524298:LNU524309 LXK524298:LXQ524309 MHG524298:MHM524309 MRC524298:MRI524309 NAY524298:NBE524309 NKU524298:NLA524309 NUQ524298:NUW524309 OEM524298:OES524309 OOI524298:OOO524309 OYE524298:OYK524309 PIA524298:PIG524309 PRW524298:PSC524309 QBS524298:QBY524309 QLO524298:QLU524309 QVK524298:QVQ524309 RFG524298:RFM524309 RPC524298:RPI524309 RYY524298:RZE524309 SIU524298:SJA524309 SSQ524298:SSW524309 TCM524298:TCS524309 TMI524298:TMO524309 TWE524298:TWK524309 UGA524298:UGG524309 UPW524298:UQC524309 UZS524298:UZY524309 VJO524298:VJU524309 VTK524298:VTQ524309 WDG524298:WDM524309 WNC524298:WNI524309 WWY524298:WXE524309 AR589834:AX589845 KM589834:KS589845 UI589834:UO589845 AEE589834:AEK589845 AOA589834:AOG589845 AXW589834:AYC589845 BHS589834:BHY589845 BRO589834:BRU589845 CBK589834:CBQ589845 CLG589834:CLM589845 CVC589834:CVI589845 DEY589834:DFE589845 DOU589834:DPA589845 DYQ589834:DYW589845 EIM589834:EIS589845 ESI589834:ESO589845 FCE589834:FCK589845 FMA589834:FMG589845 FVW589834:FWC589845 GFS589834:GFY589845 GPO589834:GPU589845 GZK589834:GZQ589845 HJG589834:HJM589845 HTC589834:HTI589845 ICY589834:IDE589845 IMU589834:INA589845 IWQ589834:IWW589845 JGM589834:JGS589845 JQI589834:JQO589845 KAE589834:KAK589845 KKA589834:KKG589845 KTW589834:KUC589845 LDS589834:LDY589845 LNO589834:LNU589845 LXK589834:LXQ589845 MHG589834:MHM589845 MRC589834:MRI589845 NAY589834:NBE589845 NKU589834:NLA589845 NUQ589834:NUW589845 OEM589834:OES589845 OOI589834:OOO589845 OYE589834:OYK589845 PIA589834:PIG589845 PRW589834:PSC589845 QBS589834:QBY589845 QLO589834:QLU589845 QVK589834:QVQ589845 RFG589834:RFM589845 RPC589834:RPI589845 RYY589834:RZE589845 SIU589834:SJA589845 SSQ589834:SSW589845 TCM589834:TCS589845 TMI589834:TMO589845 TWE589834:TWK589845 UGA589834:UGG589845 UPW589834:UQC589845 UZS589834:UZY589845 VJO589834:VJU589845 VTK589834:VTQ589845 WDG589834:WDM589845 WNC589834:WNI589845 WWY589834:WXE589845 AR655370:AX655381 KM655370:KS655381 UI655370:UO655381 AEE655370:AEK655381 AOA655370:AOG655381 AXW655370:AYC655381 BHS655370:BHY655381 BRO655370:BRU655381 CBK655370:CBQ655381 CLG655370:CLM655381 CVC655370:CVI655381 DEY655370:DFE655381 DOU655370:DPA655381 DYQ655370:DYW655381 EIM655370:EIS655381 ESI655370:ESO655381 FCE655370:FCK655381 FMA655370:FMG655381 FVW655370:FWC655381 GFS655370:GFY655381 GPO655370:GPU655381 GZK655370:GZQ655381 HJG655370:HJM655381 HTC655370:HTI655381 ICY655370:IDE655381 IMU655370:INA655381 IWQ655370:IWW655381 JGM655370:JGS655381 JQI655370:JQO655381 KAE655370:KAK655381 KKA655370:KKG655381 KTW655370:KUC655381 LDS655370:LDY655381 LNO655370:LNU655381 LXK655370:LXQ655381 MHG655370:MHM655381 MRC655370:MRI655381 NAY655370:NBE655381 NKU655370:NLA655381 NUQ655370:NUW655381 OEM655370:OES655381 OOI655370:OOO655381 OYE655370:OYK655381 PIA655370:PIG655381 PRW655370:PSC655381 QBS655370:QBY655381 QLO655370:QLU655381 QVK655370:QVQ655381 RFG655370:RFM655381 RPC655370:RPI655381 RYY655370:RZE655381 SIU655370:SJA655381 SSQ655370:SSW655381 TCM655370:TCS655381 TMI655370:TMO655381 TWE655370:TWK655381 UGA655370:UGG655381 UPW655370:UQC655381 UZS655370:UZY655381 VJO655370:VJU655381 VTK655370:VTQ655381 WDG655370:WDM655381 WNC655370:WNI655381 WWY655370:WXE655381 AR720906:AX720917 KM720906:KS720917 UI720906:UO720917 AEE720906:AEK720917 AOA720906:AOG720917 AXW720906:AYC720917 BHS720906:BHY720917 BRO720906:BRU720917 CBK720906:CBQ720917 CLG720906:CLM720917 CVC720906:CVI720917 DEY720906:DFE720917 DOU720906:DPA720917 DYQ720906:DYW720917 EIM720906:EIS720917 ESI720906:ESO720917 FCE720906:FCK720917 FMA720906:FMG720917 FVW720906:FWC720917 GFS720906:GFY720917 GPO720906:GPU720917 GZK720906:GZQ720917 HJG720906:HJM720917 HTC720906:HTI720917 ICY720906:IDE720917 IMU720906:INA720917 IWQ720906:IWW720917 JGM720906:JGS720917 JQI720906:JQO720917 KAE720906:KAK720917 KKA720906:KKG720917 KTW720906:KUC720917 LDS720906:LDY720917 LNO720906:LNU720917 LXK720906:LXQ720917 MHG720906:MHM720917 MRC720906:MRI720917 NAY720906:NBE720917 NKU720906:NLA720917 NUQ720906:NUW720917 OEM720906:OES720917 OOI720906:OOO720917 OYE720906:OYK720917 PIA720906:PIG720917 PRW720906:PSC720917 QBS720906:QBY720917 QLO720906:QLU720917 QVK720906:QVQ720917 RFG720906:RFM720917 RPC720906:RPI720917 RYY720906:RZE720917 SIU720906:SJA720917 SSQ720906:SSW720917 TCM720906:TCS720917 TMI720906:TMO720917 TWE720906:TWK720917 UGA720906:UGG720917 UPW720906:UQC720917 UZS720906:UZY720917 VJO720906:VJU720917 VTK720906:VTQ720917 WDG720906:WDM720917 WNC720906:WNI720917 WWY720906:WXE720917 AR786442:AX786453 KM786442:KS786453 UI786442:UO786453 AEE786442:AEK786453 AOA786442:AOG786453 AXW786442:AYC786453 BHS786442:BHY786453 BRO786442:BRU786453 CBK786442:CBQ786453 CLG786442:CLM786453 CVC786442:CVI786453 DEY786442:DFE786453 DOU786442:DPA786453 DYQ786442:DYW786453 EIM786442:EIS786453 ESI786442:ESO786453 FCE786442:FCK786453 FMA786442:FMG786453 FVW786442:FWC786453 GFS786442:GFY786453 GPO786442:GPU786453 GZK786442:GZQ786453 HJG786442:HJM786453 HTC786442:HTI786453 ICY786442:IDE786453 IMU786442:INA786453 IWQ786442:IWW786453 JGM786442:JGS786453 JQI786442:JQO786453 KAE786442:KAK786453 KKA786442:KKG786453 KTW786442:KUC786453 LDS786442:LDY786453 LNO786442:LNU786453 LXK786442:LXQ786453 MHG786442:MHM786453 MRC786442:MRI786453 NAY786442:NBE786453 NKU786442:NLA786453 NUQ786442:NUW786453 OEM786442:OES786453 OOI786442:OOO786453 OYE786442:OYK786453 PIA786442:PIG786453 PRW786442:PSC786453 QBS786442:QBY786453 QLO786442:QLU786453 QVK786442:QVQ786453 RFG786442:RFM786453 RPC786442:RPI786453 RYY786442:RZE786453 SIU786442:SJA786453 SSQ786442:SSW786453 TCM786442:TCS786453 TMI786442:TMO786453 TWE786442:TWK786453 UGA786442:UGG786453 UPW786442:UQC786453 UZS786442:UZY786453 VJO786442:VJU786453 VTK786442:VTQ786453 WDG786442:WDM786453 WNC786442:WNI786453 WWY786442:WXE786453 AR851978:AX851989 KM851978:KS851989 UI851978:UO851989 AEE851978:AEK851989 AOA851978:AOG851989 AXW851978:AYC851989 BHS851978:BHY851989 BRO851978:BRU851989 CBK851978:CBQ851989 CLG851978:CLM851989 CVC851978:CVI851989 DEY851978:DFE851989 DOU851978:DPA851989 DYQ851978:DYW851989 EIM851978:EIS851989 ESI851978:ESO851989 FCE851978:FCK851989 FMA851978:FMG851989 FVW851978:FWC851989 GFS851978:GFY851989 GPO851978:GPU851989 GZK851978:GZQ851989 HJG851978:HJM851989 HTC851978:HTI851989 ICY851978:IDE851989 IMU851978:INA851989 IWQ851978:IWW851989 JGM851978:JGS851989 JQI851978:JQO851989 KAE851978:KAK851989 KKA851978:KKG851989 KTW851978:KUC851989 LDS851978:LDY851989 LNO851978:LNU851989 LXK851978:LXQ851989 MHG851978:MHM851989 MRC851978:MRI851989 NAY851978:NBE851989 NKU851978:NLA851989 NUQ851978:NUW851989 OEM851978:OES851989 OOI851978:OOO851989 OYE851978:OYK851989 PIA851978:PIG851989 PRW851978:PSC851989 QBS851978:QBY851989 QLO851978:QLU851989 QVK851978:QVQ851989 RFG851978:RFM851989 RPC851978:RPI851989 RYY851978:RZE851989 SIU851978:SJA851989 SSQ851978:SSW851989 TCM851978:TCS851989 TMI851978:TMO851989 TWE851978:TWK851989 UGA851978:UGG851989 UPW851978:UQC851989 UZS851978:UZY851989 VJO851978:VJU851989 VTK851978:VTQ851989 WDG851978:WDM851989 WNC851978:WNI851989 WWY851978:WXE851989 AR917514:AX917525 KM917514:KS917525 UI917514:UO917525 AEE917514:AEK917525 AOA917514:AOG917525 AXW917514:AYC917525 BHS917514:BHY917525 BRO917514:BRU917525 CBK917514:CBQ917525 CLG917514:CLM917525 CVC917514:CVI917525 DEY917514:DFE917525 DOU917514:DPA917525 DYQ917514:DYW917525 EIM917514:EIS917525 ESI917514:ESO917525 FCE917514:FCK917525 FMA917514:FMG917525 FVW917514:FWC917525 GFS917514:GFY917525 GPO917514:GPU917525 GZK917514:GZQ917525 HJG917514:HJM917525 HTC917514:HTI917525 ICY917514:IDE917525 IMU917514:INA917525 IWQ917514:IWW917525 JGM917514:JGS917525 JQI917514:JQO917525 KAE917514:KAK917525 KKA917514:KKG917525 KTW917514:KUC917525 LDS917514:LDY917525 LNO917514:LNU917525 LXK917514:LXQ917525 MHG917514:MHM917525 MRC917514:MRI917525 NAY917514:NBE917525 NKU917514:NLA917525 NUQ917514:NUW917525 OEM917514:OES917525 OOI917514:OOO917525 OYE917514:OYK917525 PIA917514:PIG917525 PRW917514:PSC917525 QBS917514:QBY917525 QLO917514:QLU917525 QVK917514:QVQ917525 RFG917514:RFM917525 RPC917514:RPI917525 RYY917514:RZE917525 SIU917514:SJA917525 SSQ917514:SSW917525 TCM917514:TCS917525 TMI917514:TMO917525 TWE917514:TWK917525 UGA917514:UGG917525 UPW917514:UQC917525 UZS917514:UZY917525 VJO917514:VJU917525 VTK917514:VTQ917525 WDG917514:WDM917525 WNC917514:WNI917525 WWY917514:WXE917525 AR983050:AX983061 KM983050:KS983061 UI983050:UO983061 AEE983050:AEK983061 AOA983050:AOG983061 AXW983050:AYC983061 BHS983050:BHY983061 BRO983050:BRU983061 CBK983050:CBQ983061 CLG983050:CLM983061 CVC983050:CVI983061 DEY983050:DFE983061 DOU983050:DPA983061 DYQ983050:DYW983061 EIM983050:EIS983061 ESI983050:ESO983061 FCE983050:FCK983061 FMA983050:FMG983061 FVW983050:FWC983061 GFS983050:GFY983061 GPO983050:GPU983061 GZK983050:GZQ983061 HJG983050:HJM983061 HTC983050:HTI983061 ICY983050:IDE983061 IMU983050:INA983061 IWQ983050:IWW983061 JGM983050:JGS983061 JQI983050:JQO983061 KAE983050:KAK983061 KKA983050:KKG983061 KTW983050:KUC983061 LDS983050:LDY983061 LNO983050:LNU983061 LXK983050:LXQ983061 MHG983050:MHM983061 MRC983050:MRI983061 NAY983050:NBE983061 NKU983050:NLA983061 NUQ983050:NUW983061 OEM983050:OES983061 OOI983050:OOO983061 OYE983050:OYK983061 PIA983050:PIG983061 PRW983050:PSC983061 QBS983050:QBY983061 QLO983050:QLU983061 QVK983050:QVQ983061 RFG983050:RFM983061 RPC983050:RPI983061 RYY983050:RZE983061 SIU983050:SJA983061 SSQ983050:SSW983061 TCM983050:TCS983061 TMI983050:TMO983061 TWE983050:TWK983061 UGA983050:UGG983061 UPW983050:UQC983061 UZS983050:UZY983061 VJO983050:VJU983061 VTK983050:VTQ983061 WDG983050:WDM983061 WNC983050:WNI983061 WWY983050:WXE983061 J17:K17 JE17:JF17 TA17:TB17 ACW17:ACX17 AMS17:AMT17 AWO17:AWP17 BGK17:BGL17 BQG17:BQH17 CAC17:CAD17 CJY17:CJZ17 CTU17:CTV17 DDQ17:DDR17 DNM17:DNN17 DXI17:DXJ17 EHE17:EHF17 ERA17:ERB17 FAW17:FAX17 FKS17:FKT17 FUO17:FUP17 GEK17:GEL17 GOG17:GOH17 GYC17:GYD17 HHY17:HHZ17 HRU17:HRV17 IBQ17:IBR17 ILM17:ILN17 IVI17:IVJ17 JFE17:JFF17 JPA17:JPB17 JYW17:JYX17 KIS17:KIT17 KSO17:KSP17 LCK17:LCL17 LMG17:LMH17 LWC17:LWD17 MFY17:MFZ17 MPU17:MPV17 MZQ17:MZR17 NJM17:NJN17 NTI17:NTJ17 ODE17:ODF17 ONA17:ONB17 OWW17:OWX17 PGS17:PGT17 PQO17:PQP17 QAK17:QAL17 QKG17:QKH17 QUC17:QUD17 RDY17:RDZ17 RNU17:RNV17 RXQ17:RXR17 SHM17:SHN17 SRI17:SRJ17 TBE17:TBF17 TLA17:TLB17 TUW17:TUX17 UES17:UET17 UOO17:UOP17 UYK17:UYL17 VIG17:VIH17 VSC17:VSD17 WBY17:WBZ17 WLU17:WLV17 WVQ17:WVR17 J65558:K65558 JE65558:JF65558 TA65558:TB65558 ACW65558:ACX65558 AMS65558:AMT65558 AWO65558:AWP65558 BGK65558:BGL65558 BQG65558:BQH65558 CAC65558:CAD65558 CJY65558:CJZ65558 CTU65558:CTV65558 DDQ65558:DDR65558 DNM65558:DNN65558 DXI65558:DXJ65558 EHE65558:EHF65558 ERA65558:ERB65558 FAW65558:FAX65558 FKS65558:FKT65558 FUO65558:FUP65558 GEK65558:GEL65558 GOG65558:GOH65558 GYC65558:GYD65558 HHY65558:HHZ65558 HRU65558:HRV65558 IBQ65558:IBR65558 ILM65558:ILN65558 IVI65558:IVJ65558 JFE65558:JFF65558 JPA65558:JPB65558 JYW65558:JYX65558 KIS65558:KIT65558 KSO65558:KSP65558 LCK65558:LCL65558 LMG65558:LMH65558 LWC65558:LWD65558 MFY65558:MFZ65558 MPU65558:MPV65558 MZQ65558:MZR65558 NJM65558:NJN65558 NTI65558:NTJ65558 ODE65558:ODF65558 ONA65558:ONB65558 OWW65558:OWX65558 PGS65558:PGT65558 PQO65558:PQP65558 QAK65558:QAL65558 QKG65558:QKH65558 QUC65558:QUD65558 RDY65558:RDZ65558 RNU65558:RNV65558 RXQ65558:RXR65558 SHM65558:SHN65558 SRI65558:SRJ65558 TBE65558:TBF65558 TLA65558:TLB65558 TUW65558:TUX65558 UES65558:UET65558 UOO65558:UOP65558 UYK65558:UYL65558 VIG65558:VIH65558 VSC65558:VSD65558 WBY65558:WBZ65558 WLU65558:WLV65558 WVQ65558:WVR65558 J131094:K131094 JE131094:JF131094 TA131094:TB131094 ACW131094:ACX131094 AMS131094:AMT131094 AWO131094:AWP131094 BGK131094:BGL131094 BQG131094:BQH131094 CAC131094:CAD131094 CJY131094:CJZ131094 CTU131094:CTV131094 DDQ131094:DDR131094 DNM131094:DNN131094 DXI131094:DXJ131094 EHE131094:EHF131094 ERA131094:ERB131094 FAW131094:FAX131094 FKS131094:FKT131094 FUO131094:FUP131094 GEK131094:GEL131094 GOG131094:GOH131094 GYC131094:GYD131094 HHY131094:HHZ131094 HRU131094:HRV131094 IBQ131094:IBR131094 ILM131094:ILN131094 IVI131094:IVJ131094 JFE131094:JFF131094 JPA131094:JPB131094 JYW131094:JYX131094 KIS131094:KIT131094 KSO131094:KSP131094 LCK131094:LCL131094 LMG131094:LMH131094 LWC131094:LWD131094 MFY131094:MFZ131094 MPU131094:MPV131094 MZQ131094:MZR131094 NJM131094:NJN131094 NTI131094:NTJ131094 ODE131094:ODF131094 ONA131094:ONB131094 OWW131094:OWX131094 PGS131094:PGT131094 PQO131094:PQP131094 QAK131094:QAL131094 QKG131094:QKH131094 QUC131094:QUD131094 RDY131094:RDZ131094 RNU131094:RNV131094 RXQ131094:RXR131094 SHM131094:SHN131094 SRI131094:SRJ131094 TBE131094:TBF131094 TLA131094:TLB131094 TUW131094:TUX131094 UES131094:UET131094 UOO131094:UOP131094 UYK131094:UYL131094 VIG131094:VIH131094 VSC131094:VSD131094 WBY131094:WBZ131094 WLU131094:WLV131094 WVQ131094:WVR131094 J196630:K196630 JE196630:JF196630 TA196630:TB196630 ACW196630:ACX196630 AMS196630:AMT196630 AWO196630:AWP196630 BGK196630:BGL196630 BQG196630:BQH196630 CAC196630:CAD196630 CJY196630:CJZ196630 CTU196630:CTV196630 DDQ196630:DDR196630 DNM196630:DNN196630 DXI196630:DXJ196630 EHE196630:EHF196630 ERA196630:ERB196630 FAW196630:FAX196630 FKS196630:FKT196630 FUO196630:FUP196630 GEK196630:GEL196630 GOG196630:GOH196630 GYC196630:GYD196630 HHY196630:HHZ196630 HRU196630:HRV196630 IBQ196630:IBR196630 ILM196630:ILN196630 IVI196630:IVJ196630 JFE196630:JFF196630 JPA196630:JPB196630 JYW196630:JYX196630 KIS196630:KIT196630 KSO196630:KSP196630 LCK196630:LCL196630 LMG196630:LMH196630 LWC196630:LWD196630 MFY196630:MFZ196630 MPU196630:MPV196630 MZQ196630:MZR196630 NJM196630:NJN196630 NTI196630:NTJ196630 ODE196630:ODF196630 ONA196630:ONB196630 OWW196630:OWX196630 PGS196630:PGT196630 PQO196630:PQP196630 QAK196630:QAL196630 QKG196630:QKH196630 QUC196630:QUD196630 RDY196630:RDZ196630 RNU196630:RNV196630 RXQ196630:RXR196630 SHM196630:SHN196630 SRI196630:SRJ196630 TBE196630:TBF196630 TLA196630:TLB196630 TUW196630:TUX196630 UES196630:UET196630 UOO196630:UOP196630 UYK196630:UYL196630 VIG196630:VIH196630 VSC196630:VSD196630 WBY196630:WBZ196630 WLU196630:WLV196630 WVQ196630:WVR196630 J262166:K262166 JE262166:JF262166 TA262166:TB262166 ACW262166:ACX262166 AMS262166:AMT262166 AWO262166:AWP262166 BGK262166:BGL262166 BQG262166:BQH262166 CAC262166:CAD262166 CJY262166:CJZ262166 CTU262166:CTV262166 DDQ262166:DDR262166 DNM262166:DNN262166 DXI262166:DXJ262166 EHE262166:EHF262166 ERA262166:ERB262166 FAW262166:FAX262166 FKS262166:FKT262166 FUO262166:FUP262166 GEK262166:GEL262166 GOG262166:GOH262166 GYC262166:GYD262166 HHY262166:HHZ262166 HRU262166:HRV262166 IBQ262166:IBR262166 ILM262166:ILN262166 IVI262166:IVJ262166 JFE262166:JFF262166 JPA262166:JPB262166 JYW262166:JYX262166 KIS262166:KIT262166 KSO262166:KSP262166 LCK262166:LCL262166 LMG262166:LMH262166 LWC262166:LWD262166 MFY262166:MFZ262166 MPU262166:MPV262166 MZQ262166:MZR262166 NJM262166:NJN262166 NTI262166:NTJ262166 ODE262166:ODF262166 ONA262166:ONB262166 OWW262166:OWX262166 PGS262166:PGT262166 PQO262166:PQP262166 QAK262166:QAL262166 QKG262166:QKH262166 QUC262166:QUD262166 RDY262166:RDZ262166 RNU262166:RNV262166 RXQ262166:RXR262166 SHM262166:SHN262166 SRI262166:SRJ262166 TBE262166:TBF262166 TLA262166:TLB262166 TUW262166:TUX262166 UES262166:UET262166 UOO262166:UOP262166 UYK262166:UYL262166 VIG262166:VIH262166 VSC262166:VSD262166 WBY262166:WBZ262166 WLU262166:WLV262166 WVQ262166:WVR262166 J327702:K327702 JE327702:JF327702 TA327702:TB327702 ACW327702:ACX327702 AMS327702:AMT327702 AWO327702:AWP327702 BGK327702:BGL327702 BQG327702:BQH327702 CAC327702:CAD327702 CJY327702:CJZ327702 CTU327702:CTV327702 DDQ327702:DDR327702 DNM327702:DNN327702 DXI327702:DXJ327702 EHE327702:EHF327702 ERA327702:ERB327702 FAW327702:FAX327702 FKS327702:FKT327702 FUO327702:FUP327702 GEK327702:GEL327702 GOG327702:GOH327702 GYC327702:GYD327702 HHY327702:HHZ327702 HRU327702:HRV327702 IBQ327702:IBR327702 ILM327702:ILN327702 IVI327702:IVJ327702 JFE327702:JFF327702 JPA327702:JPB327702 JYW327702:JYX327702 KIS327702:KIT327702 KSO327702:KSP327702 LCK327702:LCL327702 LMG327702:LMH327702 LWC327702:LWD327702 MFY327702:MFZ327702 MPU327702:MPV327702 MZQ327702:MZR327702 NJM327702:NJN327702 NTI327702:NTJ327702 ODE327702:ODF327702 ONA327702:ONB327702 OWW327702:OWX327702 PGS327702:PGT327702 PQO327702:PQP327702 QAK327702:QAL327702 QKG327702:QKH327702 QUC327702:QUD327702 RDY327702:RDZ327702 RNU327702:RNV327702 RXQ327702:RXR327702 SHM327702:SHN327702 SRI327702:SRJ327702 TBE327702:TBF327702 TLA327702:TLB327702 TUW327702:TUX327702 UES327702:UET327702 UOO327702:UOP327702 UYK327702:UYL327702 VIG327702:VIH327702 VSC327702:VSD327702 WBY327702:WBZ327702 WLU327702:WLV327702 WVQ327702:WVR327702 J393238:K393238 JE393238:JF393238 TA393238:TB393238 ACW393238:ACX393238 AMS393238:AMT393238 AWO393238:AWP393238 BGK393238:BGL393238 BQG393238:BQH393238 CAC393238:CAD393238 CJY393238:CJZ393238 CTU393238:CTV393238 DDQ393238:DDR393238 DNM393238:DNN393238 DXI393238:DXJ393238 EHE393238:EHF393238 ERA393238:ERB393238 FAW393238:FAX393238 FKS393238:FKT393238 FUO393238:FUP393238 GEK393238:GEL393238 GOG393238:GOH393238 GYC393238:GYD393238 HHY393238:HHZ393238 HRU393238:HRV393238 IBQ393238:IBR393238 ILM393238:ILN393238 IVI393238:IVJ393238 JFE393238:JFF393238 JPA393238:JPB393238 JYW393238:JYX393238 KIS393238:KIT393238 KSO393238:KSP393238 LCK393238:LCL393238 LMG393238:LMH393238 LWC393238:LWD393238 MFY393238:MFZ393238 MPU393238:MPV393238 MZQ393238:MZR393238 NJM393238:NJN393238 NTI393238:NTJ393238 ODE393238:ODF393238 ONA393238:ONB393238 OWW393238:OWX393238 PGS393238:PGT393238 PQO393238:PQP393238 QAK393238:QAL393238 QKG393238:QKH393238 QUC393238:QUD393238 RDY393238:RDZ393238 RNU393238:RNV393238 RXQ393238:RXR393238 SHM393238:SHN393238 SRI393238:SRJ393238 TBE393238:TBF393238 TLA393238:TLB393238 TUW393238:TUX393238 UES393238:UET393238 UOO393238:UOP393238 UYK393238:UYL393238 VIG393238:VIH393238 VSC393238:VSD393238 WBY393238:WBZ393238 WLU393238:WLV393238 WVQ393238:WVR393238 J458774:K458774 JE458774:JF458774 TA458774:TB458774 ACW458774:ACX458774 AMS458774:AMT458774 AWO458774:AWP458774 BGK458774:BGL458774 BQG458774:BQH458774 CAC458774:CAD458774 CJY458774:CJZ458774 CTU458774:CTV458774 DDQ458774:DDR458774 DNM458774:DNN458774 DXI458774:DXJ458774 EHE458774:EHF458774 ERA458774:ERB458774 FAW458774:FAX458774 FKS458774:FKT458774 FUO458774:FUP458774 GEK458774:GEL458774 GOG458774:GOH458774 GYC458774:GYD458774 HHY458774:HHZ458774 HRU458774:HRV458774 IBQ458774:IBR458774 ILM458774:ILN458774 IVI458774:IVJ458774 JFE458774:JFF458774 JPA458774:JPB458774 JYW458774:JYX458774 KIS458774:KIT458774 KSO458774:KSP458774 LCK458774:LCL458774 LMG458774:LMH458774 LWC458774:LWD458774 MFY458774:MFZ458774 MPU458774:MPV458774 MZQ458774:MZR458774 NJM458774:NJN458774 NTI458774:NTJ458774 ODE458774:ODF458774 ONA458774:ONB458774 OWW458774:OWX458774 PGS458774:PGT458774 PQO458774:PQP458774 QAK458774:QAL458774 QKG458774:QKH458774 QUC458774:QUD458774 RDY458774:RDZ458774 RNU458774:RNV458774 RXQ458774:RXR458774 SHM458774:SHN458774 SRI458774:SRJ458774 TBE458774:TBF458774 TLA458774:TLB458774 TUW458774:TUX458774 UES458774:UET458774 UOO458774:UOP458774 UYK458774:UYL458774 VIG458774:VIH458774 VSC458774:VSD458774 WBY458774:WBZ458774 WLU458774:WLV458774 WVQ458774:WVR458774 J524310:K524310 JE524310:JF524310 TA524310:TB524310 ACW524310:ACX524310 AMS524310:AMT524310 AWO524310:AWP524310 BGK524310:BGL524310 BQG524310:BQH524310 CAC524310:CAD524310 CJY524310:CJZ524310 CTU524310:CTV524310 DDQ524310:DDR524310 DNM524310:DNN524310 DXI524310:DXJ524310 EHE524310:EHF524310 ERA524310:ERB524310 FAW524310:FAX524310 FKS524310:FKT524310 FUO524310:FUP524310 GEK524310:GEL524310 GOG524310:GOH524310 GYC524310:GYD524310 HHY524310:HHZ524310 HRU524310:HRV524310 IBQ524310:IBR524310 ILM524310:ILN524310 IVI524310:IVJ524310 JFE524310:JFF524310 JPA524310:JPB524310 JYW524310:JYX524310 KIS524310:KIT524310 KSO524310:KSP524310 LCK524310:LCL524310 LMG524310:LMH524310 LWC524310:LWD524310 MFY524310:MFZ524310 MPU524310:MPV524310 MZQ524310:MZR524310 NJM524310:NJN524310 NTI524310:NTJ524310 ODE524310:ODF524310 ONA524310:ONB524310 OWW524310:OWX524310 PGS524310:PGT524310 PQO524310:PQP524310 QAK524310:QAL524310 QKG524310:QKH524310 QUC524310:QUD524310 RDY524310:RDZ524310 RNU524310:RNV524310 RXQ524310:RXR524310 SHM524310:SHN524310 SRI524310:SRJ524310 TBE524310:TBF524310 TLA524310:TLB524310 TUW524310:TUX524310 UES524310:UET524310 UOO524310:UOP524310 UYK524310:UYL524310 VIG524310:VIH524310 VSC524310:VSD524310 WBY524310:WBZ524310 WLU524310:WLV524310 WVQ524310:WVR524310 J589846:K589846 JE589846:JF589846 TA589846:TB589846 ACW589846:ACX589846 AMS589846:AMT589846 AWO589846:AWP589846 BGK589846:BGL589846 BQG589846:BQH589846 CAC589846:CAD589846 CJY589846:CJZ589846 CTU589846:CTV589846 DDQ589846:DDR589846 DNM589846:DNN589846 DXI589846:DXJ589846 EHE589846:EHF589846 ERA589846:ERB589846 FAW589846:FAX589846 FKS589846:FKT589846 FUO589846:FUP589846 GEK589846:GEL589846 GOG589846:GOH589846 GYC589846:GYD589846 HHY589846:HHZ589846 HRU589846:HRV589846 IBQ589846:IBR589846 ILM589846:ILN589846 IVI589846:IVJ589846 JFE589846:JFF589846 JPA589846:JPB589846 JYW589846:JYX589846 KIS589846:KIT589846 KSO589846:KSP589846 LCK589846:LCL589846 LMG589846:LMH589846 LWC589846:LWD589846 MFY589846:MFZ589846 MPU589846:MPV589846 MZQ589846:MZR589846 NJM589846:NJN589846 NTI589846:NTJ589846 ODE589846:ODF589846 ONA589846:ONB589846 OWW589846:OWX589846 PGS589846:PGT589846 PQO589846:PQP589846 QAK589846:QAL589846 QKG589846:QKH589846 QUC589846:QUD589846 RDY589846:RDZ589846 RNU589846:RNV589846 RXQ589846:RXR589846 SHM589846:SHN589846 SRI589846:SRJ589846 TBE589846:TBF589846 TLA589846:TLB589846 TUW589846:TUX589846 UES589846:UET589846 UOO589846:UOP589846 UYK589846:UYL589846 VIG589846:VIH589846 VSC589846:VSD589846 WBY589846:WBZ589846 WLU589846:WLV589846 WVQ589846:WVR589846 J655382:K655382 JE655382:JF655382 TA655382:TB655382 ACW655382:ACX655382 AMS655382:AMT655382 AWO655382:AWP655382 BGK655382:BGL655382 BQG655382:BQH655382 CAC655382:CAD655382 CJY655382:CJZ655382 CTU655382:CTV655382 DDQ655382:DDR655382 DNM655382:DNN655382 DXI655382:DXJ655382 EHE655382:EHF655382 ERA655382:ERB655382 FAW655382:FAX655382 FKS655382:FKT655382 FUO655382:FUP655382 GEK655382:GEL655382 GOG655382:GOH655382 GYC655382:GYD655382 HHY655382:HHZ655382 HRU655382:HRV655382 IBQ655382:IBR655382 ILM655382:ILN655382 IVI655382:IVJ655382 JFE655382:JFF655382 JPA655382:JPB655382 JYW655382:JYX655382 KIS655382:KIT655382 KSO655382:KSP655382 LCK655382:LCL655382 LMG655382:LMH655382 LWC655382:LWD655382 MFY655382:MFZ655382 MPU655382:MPV655382 MZQ655382:MZR655382 NJM655382:NJN655382 NTI655382:NTJ655382 ODE655382:ODF655382 ONA655382:ONB655382 OWW655382:OWX655382 PGS655382:PGT655382 PQO655382:PQP655382 QAK655382:QAL655382 QKG655382:QKH655382 QUC655382:QUD655382 RDY655382:RDZ655382 RNU655382:RNV655382 RXQ655382:RXR655382 SHM655382:SHN655382 SRI655382:SRJ655382 TBE655382:TBF655382 TLA655382:TLB655382 TUW655382:TUX655382 UES655382:UET655382 UOO655382:UOP655382 UYK655382:UYL655382 VIG655382:VIH655382 VSC655382:VSD655382 WBY655382:WBZ655382 WLU655382:WLV655382 WVQ655382:WVR655382 J720918:K720918 JE720918:JF720918 TA720918:TB720918 ACW720918:ACX720918 AMS720918:AMT720918 AWO720918:AWP720918 BGK720918:BGL720918 BQG720918:BQH720918 CAC720918:CAD720918 CJY720918:CJZ720918 CTU720918:CTV720918 DDQ720918:DDR720918 DNM720918:DNN720918 DXI720918:DXJ720918 EHE720918:EHF720918 ERA720918:ERB720918 FAW720918:FAX720918 FKS720918:FKT720918 FUO720918:FUP720918 GEK720918:GEL720918 GOG720918:GOH720918 GYC720918:GYD720918 HHY720918:HHZ720918 HRU720918:HRV720918 IBQ720918:IBR720918 ILM720918:ILN720918 IVI720918:IVJ720918 JFE720918:JFF720918 JPA720918:JPB720918 JYW720918:JYX720918 KIS720918:KIT720918 KSO720918:KSP720918 LCK720918:LCL720918 LMG720918:LMH720918 LWC720918:LWD720918 MFY720918:MFZ720918 MPU720918:MPV720918 MZQ720918:MZR720918 NJM720918:NJN720918 NTI720918:NTJ720918 ODE720918:ODF720918 ONA720918:ONB720918 OWW720918:OWX720918 PGS720918:PGT720918 PQO720918:PQP720918 QAK720918:QAL720918 QKG720918:QKH720918 QUC720918:QUD720918 RDY720918:RDZ720918 RNU720918:RNV720918 RXQ720918:RXR720918 SHM720918:SHN720918 SRI720918:SRJ720918 TBE720918:TBF720918 TLA720918:TLB720918 TUW720918:TUX720918 UES720918:UET720918 UOO720918:UOP720918 UYK720918:UYL720918 VIG720918:VIH720918 VSC720918:VSD720918 WBY720918:WBZ720918 WLU720918:WLV720918 WVQ720918:WVR720918 J786454:K786454 JE786454:JF786454 TA786454:TB786454 ACW786454:ACX786454 AMS786454:AMT786454 AWO786454:AWP786454 BGK786454:BGL786454 BQG786454:BQH786454 CAC786454:CAD786454 CJY786454:CJZ786454 CTU786454:CTV786454 DDQ786454:DDR786454 DNM786454:DNN786454 DXI786454:DXJ786454 EHE786454:EHF786454 ERA786454:ERB786454 FAW786454:FAX786454 FKS786454:FKT786454 FUO786454:FUP786454 GEK786454:GEL786454 GOG786454:GOH786454 GYC786454:GYD786454 HHY786454:HHZ786454 HRU786454:HRV786454 IBQ786454:IBR786454 ILM786454:ILN786454 IVI786454:IVJ786454 JFE786454:JFF786454 JPA786454:JPB786454 JYW786454:JYX786454 KIS786454:KIT786454 KSO786454:KSP786454 LCK786454:LCL786454 LMG786454:LMH786454 LWC786454:LWD786454 MFY786454:MFZ786454 MPU786454:MPV786454 MZQ786454:MZR786454 NJM786454:NJN786454 NTI786454:NTJ786454 ODE786454:ODF786454 ONA786454:ONB786454 OWW786454:OWX786454 PGS786454:PGT786454 PQO786454:PQP786454 QAK786454:QAL786454 QKG786454:QKH786454 QUC786454:QUD786454 RDY786454:RDZ786454 RNU786454:RNV786454 RXQ786454:RXR786454 SHM786454:SHN786454 SRI786454:SRJ786454 TBE786454:TBF786454 TLA786454:TLB786454 TUW786454:TUX786454 UES786454:UET786454 UOO786454:UOP786454 UYK786454:UYL786454 VIG786454:VIH786454 VSC786454:VSD786454 WBY786454:WBZ786454 WLU786454:WLV786454 WVQ786454:WVR786454 J851990:K851990 JE851990:JF851990 TA851990:TB851990 ACW851990:ACX851990 AMS851990:AMT851990 AWO851990:AWP851990 BGK851990:BGL851990 BQG851990:BQH851990 CAC851990:CAD851990 CJY851990:CJZ851990 CTU851990:CTV851990 DDQ851990:DDR851990 DNM851990:DNN851990 DXI851990:DXJ851990 EHE851990:EHF851990 ERA851990:ERB851990 FAW851990:FAX851990 FKS851990:FKT851990 FUO851990:FUP851990 GEK851990:GEL851990 GOG851990:GOH851990 GYC851990:GYD851990 HHY851990:HHZ851990 HRU851990:HRV851990 IBQ851990:IBR851990 ILM851990:ILN851990 IVI851990:IVJ851990 JFE851990:JFF851990 JPA851990:JPB851990 JYW851990:JYX851990 KIS851990:KIT851990 KSO851990:KSP851990 LCK851990:LCL851990 LMG851990:LMH851990 LWC851990:LWD851990 MFY851990:MFZ851990 MPU851990:MPV851990 MZQ851990:MZR851990 NJM851990:NJN851990 NTI851990:NTJ851990 ODE851990:ODF851990 ONA851990:ONB851990 OWW851990:OWX851990 PGS851990:PGT851990 PQO851990:PQP851990 QAK851990:QAL851990 QKG851990:QKH851990 QUC851990:QUD851990 RDY851990:RDZ851990 RNU851990:RNV851990 RXQ851990:RXR851990 SHM851990:SHN851990 SRI851990:SRJ851990 TBE851990:TBF851990 TLA851990:TLB851990 TUW851990:TUX851990 UES851990:UET851990 UOO851990:UOP851990 UYK851990:UYL851990 VIG851990:VIH851990 VSC851990:VSD851990 WBY851990:WBZ851990 WLU851990:WLV851990 WVQ851990:WVR851990 J917526:K917526 JE917526:JF917526 TA917526:TB917526 ACW917526:ACX917526 AMS917526:AMT917526 AWO917526:AWP917526 BGK917526:BGL917526 BQG917526:BQH917526 CAC917526:CAD917526 CJY917526:CJZ917526 CTU917526:CTV917526 DDQ917526:DDR917526 DNM917526:DNN917526 DXI917526:DXJ917526 EHE917526:EHF917526 ERA917526:ERB917526 FAW917526:FAX917526 FKS917526:FKT917526 FUO917526:FUP917526 GEK917526:GEL917526 GOG917526:GOH917526 GYC917526:GYD917526 HHY917526:HHZ917526 HRU917526:HRV917526 IBQ917526:IBR917526 ILM917526:ILN917526 IVI917526:IVJ917526 JFE917526:JFF917526 JPA917526:JPB917526 JYW917526:JYX917526 KIS917526:KIT917526 KSO917526:KSP917526 LCK917526:LCL917526 LMG917526:LMH917526 LWC917526:LWD917526 MFY917526:MFZ917526 MPU917526:MPV917526 MZQ917526:MZR917526 NJM917526:NJN917526 NTI917526:NTJ917526 ODE917526:ODF917526 ONA917526:ONB917526 OWW917526:OWX917526 PGS917526:PGT917526 PQO917526:PQP917526 QAK917526:QAL917526 QKG917526:QKH917526 QUC917526:QUD917526 RDY917526:RDZ917526 RNU917526:RNV917526 RXQ917526:RXR917526 SHM917526:SHN917526 SRI917526:SRJ917526 TBE917526:TBF917526 TLA917526:TLB917526 TUW917526:TUX917526 UES917526:UET917526 UOO917526:UOP917526 UYK917526:UYL917526 VIG917526:VIH917526 VSC917526:VSD917526 WBY917526:WBZ917526 WLU917526:WLV917526 WVQ917526:WVR917526 J983062:K983062 JE983062:JF983062 TA983062:TB983062 ACW983062:ACX983062 AMS983062:AMT983062 AWO983062:AWP983062 BGK983062:BGL983062 BQG983062:BQH983062 CAC983062:CAD983062 CJY983062:CJZ983062 CTU983062:CTV983062 DDQ983062:DDR983062 DNM983062:DNN983062 DXI983062:DXJ983062 EHE983062:EHF983062 ERA983062:ERB983062 FAW983062:FAX983062 FKS983062:FKT983062 FUO983062:FUP983062 GEK983062:GEL983062 GOG983062:GOH983062 GYC983062:GYD983062 HHY983062:HHZ983062 HRU983062:HRV983062 IBQ983062:IBR983062 ILM983062:ILN983062 IVI983062:IVJ983062 JFE983062:JFF983062 JPA983062:JPB983062 JYW983062:JYX983062 KIS983062:KIT983062 KSO983062:KSP983062 LCK983062:LCL983062 LMG983062:LMH983062 LWC983062:LWD983062 MFY983062:MFZ983062 MPU983062:MPV983062 MZQ983062:MZR983062 NJM983062:NJN983062 NTI983062:NTJ983062 ODE983062:ODF983062 ONA983062:ONB983062 OWW983062:OWX983062 PGS983062:PGT983062 PQO983062:PQP983062 QAK983062:QAL983062 QKG983062:QKH983062 QUC983062:QUD983062 RDY983062:RDZ983062 RNU983062:RNV983062 RXQ983062:RXR983062 SHM983062:SHN983062 SRI983062:SRJ983062 TBE983062:TBF983062 TLA983062:TLB983062 TUW983062:TUX983062 UES983062:UET983062 UOO983062:UOP983062 UYK983062:UYL983062 VIG983062:VIH983062 VSC983062:VSD983062 WBY983062:WBZ983062 WLU983062:WLV983062 WVQ983062:WVR983062 D5:I17 IY5:JD17 SU5:SZ17 ACQ5:ACV17 AMM5:AMR17 AWI5:AWN17 BGE5:BGJ17 BQA5:BQF17 BZW5:CAB17 CJS5:CJX17 CTO5:CTT17 DDK5:DDP17 DNG5:DNL17 DXC5:DXH17 EGY5:EHD17 EQU5:EQZ17 FAQ5:FAV17 FKM5:FKR17 FUI5:FUN17 GEE5:GEJ17 GOA5:GOF17 GXW5:GYB17 HHS5:HHX17 HRO5:HRT17 IBK5:IBP17 ILG5:ILL17 IVC5:IVH17 JEY5:JFD17 JOU5:JOZ17 JYQ5:JYV17 KIM5:KIR17 KSI5:KSN17 LCE5:LCJ17 LMA5:LMF17 LVW5:LWB17 MFS5:MFX17 MPO5:MPT17 MZK5:MZP17 NJG5:NJL17 NTC5:NTH17 OCY5:ODD17 OMU5:OMZ17 OWQ5:OWV17 PGM5:PGR17 PQI5:PQN17 QAE5:QAJ17 QKA5:QKF17 QTW5:QUB17 RDS5:RDX17 RNO5:RNT17 RXK5:RXP17 SHG5:SHL17 SRC5:SRH17 TAY5:TBD17 TKU5:TKZ17 TUQ5:TUV17 UEM5:UER17 UOI5:UON17 UYE5:UYJ17 VIA5:VIF17 VRW5:VSB17 WBS5:WBX17 WLO5:WLT17 WVK5:WVP17 D65546:I65558 IY65546:JD65558 SU65546:SZ65558 ACQ65546:ACV65558 AMM65546:AMR65558 AWI65546:AWN65558 BGE65546:BGJ65558 BQA65546:BQF65558 BZW65546:CAB65558 CJS65546:CJX65558 CTO65546:CTT65558 DDK65546:DDP65558 DNG65546:DNL65558 DXC65546:DXH65558 EGY65546:EHD65558 EQU65546:EQZ65558 FAQ65546:FAV65558 FKM65546:FKR65558 FUI65546:FUN65558 GEE65546:GEJ65558 GOA65546:GOF65558 GXW65546:GYB65558 HHS65546:HHX65558 HRO65546:HRT65558 IBK65546:IBP65558 ILG65546:ILL65558 IVC65546:IVH65558 JEY65546:JFD65558 JOU65546:JOZ65558 JYQ65546:JYV65558 KIM65546:KIR65558 KSI65546:KSN65558 LCE65546:LCJ65558 LMA65546:LMF65558 LVW65546:LWB65558 MFS65546:MFX65558 MPO65546:MPT65558 MZK65546:MZP65558 NJG65546:NJL65558 NTC65546:NTH65558 OCY65546:ODD65558 OMU65546:OMZ65558 OWQ65546:OWV65558 PGM65546:PGR65558 PQI65546:PQN65558 QAE65546:QAJ65558 QKA65546:QKF65558 QTW65546:QUB65558 RDS65546:RDX65558 RNO65546:RNT65558 RXK65546:RXP65558 SHG65546:SHL65558 SRC65546:SRH65558 TAY65546:TBD65558 TKU65546:TKZ65558 TUQ65546:TUV65558 UEM65546:UER65558 UOI65546:UON65558 UYE65546:UYJ65558 VIA65546:VIF65558 VRW65546:VSB65558 WBS65546:WBX65558 WLO65546:WLT65558 WVK65546:WVP65558 D131082:I131094 IY131082:JD131094 SU131082:SZ131094 ACQ131082:ACV131094 AMM131082:AMR131094 AWI131082:AWN131094 BGE131082:BGJ131094 BQA131082:BQF131094 BZW131082:CAB131094 CJS131082:CJX131094 CTO131082:CTT131094 DDK131082:DDP131094 DNG131082:DNL131094 DXC131082:DXH131094 EGY131082:EHD131094 EQU131082:EQZ131094 FAQ131082:FAV131094 FKM131082:FKR131094 FUI131082:FUN131094 GEE131082:GEJ131094 GOA131082:GOF131094 GXW131082:GYB131094 HHS131082:HHX131094 HRO131082:HRT131094 IBK131082:IBP131094 ILG131082:ILL131094 IVC131082:IVH131094 JEY131082:JFD131094 JOU131082:JOZ131094 JYQ131082:JYV131094 KIM131082:KIR131094 KSI131082:KSN131094 LCE131082:LCJ131094 LMA131082:LMF131094 LVW131082:LWB131094 MFS131082:MFX131094 MPO131082:MPT131094 MZK131082:MZP131094 NJG131082:NJL131094 NTC131082:NTH131094 OCY131082:ODD131094 OMU131082:OMZ131094 OWQ131082:OWV131094 PGM131082:PGR131094 PQI131082:PQN131094 QAE131082:QAJ131094 QKA131082:QKF131094 QTW131082:QUB131094 RDS131082:RDX131094 RNO131082:RNT131094 RXK131082:RXP131094 SHG131082:SHL131094 SRC131082:SRH131094 TAY131082:TBD131094 TKU131082:TKZ131094 TUQ131082:TUV131094 UEM131082:UER131094 UOI131082:UON131094 UYE131082:UYJ131094 VIA131082:VIF131094 VRW131082:VSB131094 WBS131082:WBX131094 WLO131082:WLT131094 WVK131082:WVP131094 D196618:I196630 IY196618:JD196630 SU196618:SZ196630 ACQ196618:ACV196630 AMM196618:AMR196630 AWI196618:AWN196630 BGE196618:BGJ196630 BQA196618:BQF196630 BZW196618:CAB196630 CJS196618:CJX196630 CTO196618:CTT196630 DDK196618:DDP196630 DNG196618:DNL196630 DXC196618:DXH196630 EGY196618:EHD196630 EQU196618:EQZ196630 FAQ196618:FAV196630 FKM196618:FKR196630 FUI196618:FUN196630 GEE196618:GEJ196630 GOA196618:GOF196630 GXW196618:GYB196630 HHS196618:HHX196630 HRO196618:HRT196630 IBK196618:IBP196630 ILG196618:ILL196630 IVC196618:IVH196630 JEY196618:JFD196630 JOU196618:JOZ196630 JYQ196618:JYV196630 KIM196618:KIR196630 KSI196618:KSN196630 LCE196618:LCJ196630 LMA196618:LMF196630 LVW196618:LWB196630 MFS196618:MFX196630 MPO196618:MPT196630 MZK196618:MZP196630 NJG196618:NJL196630 NTC196618:NTH196630 OCY196618:ODD196630 OMU196618:OMZ196630 OWQ196618:OWV196630 PGM196618:PGR196630 PQI196618:PQN196630 QAE196618:QAJ196630 QKA196618:QKF196630 QTW196618:QUB196630 RDS196618:RDX196630 RNO196618:RNT196630 RXK196618:RXP196630 SHG196618:SHL196630 SRC196618:SRH196630 TAY196618:TBD196630 TKU196618:TKZ196630 TUQ196618:TUV196630 UEM196618:UER196630 UOI196618:UON196630 UYE196618:UYJ196630 VIA196618:VIF196630 VRW196618:VSB196630 WBS196618:WBX196630 WLO196618:WLT196630 WVK196618:WVP196630 D262154:I262166 IY262154:JD262166 SU262154:SZ262166 ACQ262154:ACV262166 AMM262154:AMR262166 AWI262154:AWN262166 BGE262154:BGJ262166 BQA262154:BQF262166 BZW262154:CAB262166 CJS262154:CJX262166 CTO262154:CTT262166 DDK262154:DDP262166 DNG262154:DNL262166 DXC262154:DXH262166 EGY262154:EHD262166 EQU262154:EQZ262166 FAQ262154:FAV262166 FKM262154:FKR262166 FUI262154:FUN262166 GEE262154:GEJ262166 GOA262154:GOF262166 GXW262154:GYB262166 HHS262154:HHX262166 HRO262154:HRT262166 IBK262154:IBP262166 ILG262154:ILL262166 IVC262154:IVH262166 JEY262154:JFD262166 JOU262154:JOZ262166 JYQ262154:JYV262166 KIM262154:KIR262166 KSI262154:KSN262166 LCE262154:LCJ262166 LMA262154:LMF262166 LVW262154:LWB262166 MFS262154:MFX262166 MPO262154:MPT262166 MZK262154:MZP262166 NJG262154:NJL262166 NTC262154:NTH262166 OCY262154:ODD262166 OMU262154:OMZ262166 OWQ262154:OWV262166 PGM262154:PGR262166 PQI262154:PQN262166 QAE262154:QAJ262166 QKA262154:QKF262166 QTW262154:QUB262166 RDS262154:RDX262166 RNO262154:RNT262166 RXK262154:RXP262166 SHG262154:SHL262166 SRC262154:SRH262166 TAY262154:TBD262166 TKU262154:TKZ262166 TUQ262154:TUV262166 UEM262154:UER262166 UOI262154:UON262166 UYE262154:UYJ262166 VIA262154:VIF262166 VRW262154:VSB262166 WBS262154:WBX262166 WLO262154:WLT262166 WVK262154:WVP262166 D327690:I327702 IY327690:JD327702 SU327690:SZ327702 ACQ327690:ACV327702 AMM327690:AMR327702 AWI327690:AWN327702 BGE327690:BGJ327702 BQA327690:BQF327702 BZW327690:CAB327702 CJS327690:CJX327702 CTO327690:CTT327702 DDK327690:DDP327702 DNG327690:DNL327702 DXC327690:DXH327702 EGY327690:EHD327702 EQU327690:EQZ327702 FAQ327690:FAV327702 FKM327690:FKR327702 FUI327690:FUN327702 GEE327690:GEJ327702 GOA327690:GOF327702 GXW327690:GYB327702 HHS327690:HHX327702 HRO327690:HRT327702 IBK327690:IBP327702 ILG327690:ILL327702 IVC327690:IVH327702 JEY327690:JFD327702 JOU327690:JOZ327702 JYQ327690:JYV327702 KIM327690:KIR327702 KSI327690:KSN327702 LCE327690:LCJ327702 LMA327690:LMF327702 LVW327690:LWB327702 MFS327690:MFX327702 MPO327690:MPT327702 MZK327690:MZP327702 NJG327690:NJL327702 NTC327690:NTH327702 OCY327690:ODD327702 OMU327690:OMZ327702 OWQ327690:OWV327702 PGM327690:PGR327702 PQI327690:PQN327702 QAE327690:QAJ327702 QKA327690:QKF327702 QTW327690:QUB327702 RDS327690:RDX327702 RNO327690:RNT327702 RXK327690:RXP327702 SHG327690:SHL327702 SRC327690:SRH327702 TAY327690:TBD327702 TKU327690:TKZ327702 TUQ327690:TUV327702 UEM327690:UER327702 UOI327690:UON327702 UYE327690:UYJ327702 VIA327690:VIF327702 VRW327690:VSB327702 WBS327690:WBX327702 WLO327690:WLT327702 WVK327690:WVP327702 D393226:I393238 IY393226:JD393238 SU393226:SZ393238 ACQ393226:ACV393238 AMM393226:AMR393238 AWI393226:AWN393238 BGE393226:BGJ393238 BQA393226:BQF393238 BZW393226:CAB393238 CJS393226:CJX393238 CTO393226:CTT393238 DDK393226:DDP393238 DNG393226:DNL393238 DXC393226:DXH393238 EGY393226:EHD393238 EQU393226:EQZ393238 FAQ393226:FAV393238 FKM393226:FKR393238 FUI393226:FUN393238 GEE393226:GEJ393238 GOA393226:GOF393238 GXW393226:GYB393238 HHS393226:HHX393238 HRO393226:HRT393238 IBK393226:IBP393238 ILG393226:ILL393238 IVC393226:IVH393238 JEY393226:JFD393238 JOU393226:JOZ393238 JYQ393226:JYV393238 KIM393226:KIR393238 KSI393226:KSN393238 LCE393226:LCJ393238 LMA393226:LMF393238 LVW393226:LWB393238 MFS393226:MFX393238 MPO393226:MPT393238 MZK393226:MZP393238 NJG393226:NJL393238 NTC393226:NTH393238 OCY393226:ODD393238 OMU393226:OMZ393238 OWQ393226:OWV393238 PGM393226:PGR393238 PQI393226:PQN393238 QAE393226:QAJ393238 QKA393226:QKF393238 QTW393226:QUB393238 RDS393226:RDX393238 RNO393226:RNT393238 RXK393226:RXP393238 SHG393226:SHL393238 SRC393226:SRH393238 TAY393226:TBD393238 TKU393226:TKZ393238 TUQ393226:TUV393238 UEM393226:UER393238 UOI393226:UON393238 UYE393226:UYJ393238 VIA393226:VIF393238 VRW393226:VSB393238 WBS393226:WBX393238 WLO393226:WLT393238 WVK393226:WVP393238 D458762:I458774 IY458762:JD458774 SU458762:SZ458774 ACQ458762:ACV458774 AMM458762:AMR458774 AWI458762:AWN458774 BGE458762:BGJ458774 BQA458762:BQF458774 BZW458762:CAB458774 CJS458762:CJX458774 CTO458762:CTT458774 DDK458762:DDP458774 DNG458762:DNL458774 DXC458762:DXH458774 EGY458762:EHD458774 EQU458762:EQZ458774 FAQ458762:FAV458774 FKM458762:FKR458774 FUI458762:FUN458774 GEE458762:GEJ458774 GOA458762:GOF458774 GXW458762:GYB458774 HHS458762:HHX458774 HRO458762:HRT458774 IBK458762:IBP458774 ILG458762:ILL458774 IVC458762:IVH458774 JEY458762:JFD458774 JOU458762:JOZ458774 JYQ458762:JYV458774 KIM458762:KIR458774 KSI458762:KSN458774 LCE458762:LCJ458774 LMA458762:LMF458774 LVW458762:LWB458774 MFS458762:MFX458774 MPO458762:MPT458774 MZK458762:MZP458774 NJG458762:NJL458774 NTC458762:NTH458774 OCY458762:ODD458774 OMU458762:OMZ458774 OWQ458762:OWV458774 PGM458762:PGR458774 PQI458762:PQN458774 QAE458762:QAJ458774 QKA458762:QKF458774 QTW458762:QUB458774 RDS458762:RDX458774 RNO458762:RNT458774 RXK458762:RXP458774 SHG458762:SHL458774 SRC458762:SRH458774 TAY458762:TBD458774 TKU458762:TKZ458774 TUQ458762:TUV458774 UEM458762:UER458774 UOI458762:UON458774 UYE458762:UYJ458774 VIA458762:VIF458774 VRW458762:VSB458774 WBS458762:WBX458774 WLO458762:WLT458774 WVK458762:WVP458774 D524298:I524310 IY524298:JD524310 SU524298:SZ524310 ACQ524298:ACV524310 AMM524298:AMR524310 AWI524298:AWN524310 BGE524298:BGJ524310 BQA524298:BQF524310 BZW524298:CAB524310 CJS524298:CJX524310 CTO524298:CTT524310 DDK524298:DDP524310 DNG524298:DNL524310 DXC524298:DXH524310 EGY524298:EHD524310 EQU524298:EQZ524310 FAQ524298:FAV524310 FKM524298:FKR524310 FUI524298:FUN524310 GEE524298:GEJ524310 GOA524298:GOF524310 GXW524298:GYB524310 HHS524298:HHX524310 HRO524298:HRT524310 IBK524298:IBP524310 ILG524298:ILL524310 IVC524298:IVH524310 JEY524298:JFD524310 JOU524298:JOZ524310 JYQ524298:JYV524310 KIM524298:KIR524310 KSI524298:KSN524310 LCE524298:LCJ524310 LMA524298:LMF524310 LVW524298:LWB524310 MFS524298:MFX524310 MPO524298:MPT524310 MZK524298:MZP524310 NJG524298:NJL524310 NTC524298:NTH524310 OCY524298:ODD524310 OMU524298:OMZ524310 OWQ524298:OWV524310 PGM524298:PGR524310 PQI524298:PQN524310 QAE524298:QAJ524310 QKA524298:QKF524310 QTW524298:QUB524310 RDS524298:RDX524310 RNO524298:RNT524310 RXK524298:RXP524310 SHG524298:SHL524310 SRC524298:SRH524310 TAY524298:TBD524310 TKU524298:TKZ524310 TUQ524298:TUV524310 UEM524298:UER524310 UOI524298:UON524310 UYE524298:UYJ524310 VIA524298:VIF524310 VRW524298:VSB524310 WBS524298:WBX524310 WLO524298:WLT524310 WVK524298:WVP524310 D589834:I589846 IY589834:JD589846 SU589834:SZ589846 ACQ589834:ACV589846 AMM589834:AMR589846 AWI589834:AWN589846 BGE589834:BGJ589846 BQA589834:BQF589846 BZW589834:CAB589846 CJS589834:CJX589846 CTO589834:CTT589846 DDK589834:DDP589846 DNG589834:DNL589846 DXC589834:DXH589846 EGY589834:EHD589846 EQU589834:EQZ589846 FAQ589834:FAV589846 FKM589834:FKR589846 FUI589834:FUN589846 GEE589834:GEJ589846 GOA589834:GOF589846 GXW589834:GYB589846 HHS589834:HHX589846 HRO589834:HRT589846 IBK589834:IBP589846 ILG589834:ILL589846 IVC589834:IVH589846 JEY589834:JFD589846 JOU589834:JOZ589846 JYQ589834:JYV589846 KIM589834:KIR589846 KSI589834:KSN589846 LCE589834:LCJ589846 LMA589834:LMF589846 LVW589834:LWB589846 MFS589834:MFX589846 MPO589834:MPT589846 MZK589834:MZP589846 NJG589834:NJL589846 NTC589834:NTH589846 OCY589834:ODD589846 OMU589834:OMZ589846 OWQ589834:OWV589846 PGM589834:PGR589846 PQI589834:PQN589846 QAE589834:QAJ589846 QKA589834:QKF589846 QTW589834:QUB589846 RDS589834:RDX589846 RNO589834:RNT589846 RXK589834:RXP589846 SHG589834:SHL589846 SRC589834:SRH589846 TAY589834:TBD589846 TKU589834:TKZ589846 TUQ589834:TUV589846 UEM589834:UER589846 UOI589834:UON589846 UYE589834:UYJ589846 VIA589834:VIF589846 VRW589834:VSB589846 WBS589834:WBX589846 WLO589834:WLT589846 WVK589834:WVP589846 D655370:I655382 IY655370:JD655382 SU655370:SZ655382 ACQ655370:ACV655382 AMM655370:AMR655382 AWI655370:AWN655382 BGE655370:BGJ655382 BQA655370:BQF655382 BZW655370:CAB655382 CJS655370:CJX655382 CTO655370:CTT655382 DDK655370:DDP655382 DNG655370:DNL655382 DXC655370:DXH655382 EGY655370:EHD655382 EQU655370:EQZ655382 FAQ655370:FAV655382 FKM655370:FKR655382 FUI655370:FUN655382 GEE655370:GEJ655382 GOA655370:GOF655382 GXW655370:GYB655382 HHS655370:HHX655382 HRO655370:HRT655382 IBK655370:IBP655382 ILG655370:ILL655382 IVC655370:IVH655382 JEY655370:JFD655382 JOU655370:JOZ655382 JYQ655370:JYV655382 KIM655370:KIR655382 KSI655370:KSN655382 LCE655370:LCJ655382 LMA655370:LMF655382 LVW655370:LWB655382 MFS655370:MFX655382 MPO655370:MPT655382 MZK655370:MZP655382 NJG655370:NJL655382 NTC655370:NTH655382 OCY655370:ODD655382 OMU655370:OMZ655382 OWQ655370:OWV655382 PGM655370:PGR655382 PQI655370:PQN655382 QAE655370:QAJ655382 QKA655370:QKF655382 QTW655370:QUB655382 RDS655370:RDX655382 RNO655370:RNT655382 RXK655370:RXP655382 SHG655370:SHL655382 SRC655370:SRH655382 TAY655370:TBD655382 TKU655370:TKZ655382 TUQ655370:TUV655382 UEM655370:UER655382 UOI655370:UON655382 UYE655370:UYJ655382 VIA655370:VIF655382 VRW655370:VSB655382 WBS655370:WBX655382 WLO655370:WLT655382 WVK655370:WVP655382 D720906:I720918 IY720906:JD720918 SU720906:SZ720918 ACQ720906:ACV720918 AMM720906:AMR720918 AWI720906:AWN720918 BGE720906:BGJ720918 BQA720906:BQF720918 BZW720906:CAB720918 CJS720906:CJX720918 CTO720906:CTT720918 DDK720906:DDP720918 DNG720906:DNL720918 DXC720906:DXH720918 EGY720906:EHD720918 EQU720906:EQZ720918 FAQ720906:FAV720918 FKM720906:FKR720918 FUI720906:FUN720918 GEE720906:GEJ720918 GOA720906:GOF720918 GXW720906:GYB720918 HHS720906:HHX720918 HRO720906:HRT720918 IBK720906:IBP720918 ILG720906:ILL720918 IVC720906:IVH720918 JEY720906:JFD720918 JOU720906:JOZ720918 JYQ720906:JYV720918 KIM720906:KIR720918 KSI720906:KSN720918 LCE720906:LCJ720918 LMA720906:LMF720918 LVW720906:LWB720918 MFS720906:MFX720918 MPO720906:MPT720918 MZK720906:MZP720918 NJG720906:NJL720918 NTC720906:NTH720918 OCY720906:ODD720918 OMU720906:OMZ720918 OWQ720906:OWV720918 PGM720906:PGR720918 PQI720906:PQN720918 QAE720906:QAJ720918 QKA720906:QKF720918 QTW720906:QUB720918 RDS720906:RDX720918 RNO720906:RNT720918 RXK720906:RXP720918 SHG720906:SHL720918 SRC720906:SRH720918 TAY720906:TBD720918 TKU720906:TKZ720918 TUQ720906:TUV720918 UEM720906:UER720918 UOI720906:UON720918 UYE720906:UYJ720918 VIA720906:VIF720918 VRW720906:VSB720918 WBS720906:WBX720918 WLO720906:WLT720918 WVK720906:WVP720918 D786442:I786454 IY786442:JD786454 SU786442:SZ786454 ACQ786442:ACV786454 AMM786442:AMR786454 AWI786442:AWN786454 BGE786442:BGJ786454 BQA786442:BQF786454 BZW786442:CAB786454 CJS786442:CJX786454 CTO786442:CTT786454 DDK786442:DDP786454 DNG786442:DNL786454 DXC786442:DXH786454 EGY786442:EHD786454 EQU786442:EQZ786454 FAQ786442:FAV786454 FKM786442:FKR786454 FUI786442:FUN786454 GEE786442:GEJ786454 GOA786442:GOF786454 GXW786442:GYB786454 HHS786442:HHX786454 HRO786442:HRT786454 IBK786442:IBP786454 ILG786442:ILL786454 IVC786442:IVH786454 JEY786442:JFD786454 JOU786442:JOZ786454 JYQ786442:JYV786454 KIM786442:KIR786454 KSI786442:KSN786454 LCE786442:LCJ786454 LMA786442:LMF786454 LVW786442:LWB786454 MFS786442:MFX786454 MPO786442:MPT786454 MZK786442:MZP786454 NJG786442:NJL786454 NTC786442:NTH786454 OCY786442:ODD786454 OMU786442:OMZ786454 OWQ786442:OWV786454 PGM786442:PGR786454 PQI786442:PQN786454 QAE786442:QAJ786454 QKA786442:QKF786454 QTW786442:QUB786454 RDS786442:RDX786454 RNO786442:RNT786454 RXK786442:RXP786454 SHG786442:SHL786454 SRC786442:SRH786454 TAY786442:TBD786454 TKU786442:TKZ786454 TUQ786442:TUV786454 UEM786442:UER786454 UOI786442:UON786454 UYE786442:UYJ786454 VIA786442:VIF786454 VRW786442:VSB786454 WBS786442:WBX786454 WLO786442:WLT786454 WVK786442:WVP786454 D851978:I851990 IY851978:JD851990 SU851978:SZ851990 ACQ851978:ACV851990 AMM851978:AMR851990 AWI851978:AWN851990 BGE851978:BGJ851990 BQA851978:BQF851990 BZW851978:CAB851990 CJS851978:CJX851990 CTO851978:CTT851990 DDK851978:DDP851990 DNG851978:DNL851990 DXC851978:DXH851990 EGY851978:EHD851990 EQU851978:EQZ851990 FAQ851978:FAV851990 FKM851978:FKR851990 FUI851978:FUN851990 GEE851978:GEJ851990 GOA851978:GOF851990 GXW851978:GYB851990 HHS851978:HHX851990 HRO851978:HRT851990 IBK851978:IBP851990 ILG851978:ILL851990 IVC851978:IVH851990 JEY851978:JFD851990 JOU851978:JOZ851990 JYQ851978:JYV851990 KIM851978:KIR851990 KSI851978:KSN851990 LCE851978:LCJ851990 LMA851978:LMF851990 LVW851978:LWB851990 MFS851978:MFX851990 MPO851978:MPT851990 MZK851978:MZP851990 NJG851978:NJL851990 NTC851978:NTH851990 OCY851978:ODD851990 OMU851978:OMZ851990 OWQ851978:OWV851990 PGM851978:PGR851990 PQI851978:PQN851990 QAE851978:QAJ851990 QKA851978:QKF851990 QTW851978:QUB851990 RDS851978:RDX851990 RNO851978:RNT851990 RXK851978:RXP851990 SHG851978:SHL851990 SRC851978:SRH851990 TAY851978:TBD851990 TKU851978:TKZ851990 TUQ851978:TUV851990 UEM851978:UER851990 UOI851978:UON851990 UYE851978:UYJ851990 VIA851978:VIF851990 VRW851978:VSB851990 WBS851978:WBX851990 WLO851978:WLT851990 WVK851978:WVP851990 D917514:I917526 IY917514:JD917526 SU917514:SZ917526 ACQ917514:ACV917526 AMM917514:AMR917526 AWI917514:AWN917526 BGE917514:BGJ917526 BQA917514:BQF917526 BZW917514:CAB917526 CJS917514:CJX917526 CTO917514:CTT917526 DDK917514:DDP917526 DNG917514:DNL917526 DXC917514:DXH917526 EGY917514:EHD917526 EQU917514:EQZ917526 FAQ917514:FAV917526 FKM917514:FKR917526 FUI917514:FUN917526 GEE917514:GEJ917526 GOA917514:GOF917526 GXW917514:GYB917526 HHS917514:HHX917526 HRO917514:HRT917526 IBK917514:IBP917526 ILG917514:ILL917526 IVC917514:IVH917526 JEY917514:JFD917526 JOU917514:JOZ917526 JYQ917514:JYV917526 KIM917514:KIR917526 KSI917514:KSN917526 LCE917514:LCJ917526 LMA917514:LMF917526 LVW917514:LWB917526 MFS917514:MFX917526 MPO917514:MPT917526 MZK917514:MZP917526 NJG917514:NJL917526 NTC917514:NTH917526 OCY917514:ODD917526 OMU917514:OMZ917526 OWQ917514:OWV917526 PGM917514:PGR917526 PQI917514:PQN917526 QAE917514:QAJ917526 QKA917514:QKF917526 QTW917514:QUB917526 RDS917514:RDX917526 RNO917514:RNT917526 RXK917514:RXP917526 SHG917514:SHL917526 SRC917514:SRH917526 TAY917514:TBD917526 TKU917514:TKZ917526 TUQ917514:TUV917526 UEM917514:UER917526 UOI917514:UON917526 UYE917514:UYJ917526 VIA917514:VIF917526 VRW917514:VSB917526 WBS917514:WBX917526 WLO917514:WLT917526 WVK917514:WVP917526 D983050:I983062 IY983050:JD983062 SU983050:SZ983062 ACQ983050:ACV983062 AMM983050:AMR983062 AWI983050:AWN983062 BGE983050:BGJ983062 BQA983050:BQF983062 BZW983050:CAB983062 CJS983050:CJX983062 CTO983050:CTT983062 DDK983050:DDP983062 DNG983050:DNL983062 DXC983050:DXH983062 EGY983050:EHD983062 EQU983050:EQZ983062 FAQ983050:FAV983062 FKM983050:FKR983062 FUI983050:FUN983062 GEE983050:GEJ983062 GOA983050:GOF983062 GXW983050:GYB983062 HHS983050:HHX983062 HRO983050:HRT983062 IBK983050:IBP983062 ILG983050:ILL983062 IVC983050:IVH983062 JEY983050:JFD983062 JOU983050:JOZ983062 JYQ983050:JYV983062 KIM983050:KIR983062 KSI983050:KSN983062 LCE983050:LCJ983062 LMA983050:LMF983062 LVW983050:LWB983062 MFS983050:MFX983062 MPO983050:MPT983062 MZK983050:MZP983062 NJG983050:NJL983062 NTC983050:NTH983062 OCY983050:ODD983062 OMU983050:OMZ983062 OWQ983050:OWV983062 PGM983050:PGR983062 PQI983050:PQN983062 QAE983050:QAJ983062 QKA983050:QKF983062 QTW983050:QUB983062 RDS983050:RDX983062 RNO983050:RNT983062 RXK983050:RXP983062 SHG983050:SHL983062 SRC983050:SRH983062 TAY983050:TBD983062 TKU983050:TKZ983062 TUQ983050:TUV983062 UEM983050:UER983062 UOI983050:UON983062 UYE983050:UYJ983062 VIA983050:VIF983062 VRW983050:VSB983062 WBS983050:WBX983062 WLO983050:WLT983062 WVK983050:WVP983062 J5:J16 JE5:JE16 TA5:TA16 ACW5:ACW16 AMS5:AMS16 AWO5:AWO16 BGK5:BGK16 BQG5:BQG16 CAC5:CAC16 CJY5:CJY16 CTU5:CTU16 DDQ5:DDQ16 DNM5:DNM16 DXI5:DXI16 EHE5:EHE16 ERA5:ERA16 FAW5:FAW16 FKS5:FKS16 FUO5:FUO16 GEK5:GEK16 GOG5:GOG16 GYC5:GYC16 HHY5:HHY16 HRU5:HRU16 IBQ5:IBQ16 ILM5:ILM16 IVI5:IVI16 JFE5:JFE16 JPA5:JPA16 JYW5:JYW16 KIS5:KIS16 KSO5:KSO16 LCK5:LCK16 LMG5:LMG16 LWC5:LWC16 MFY5:MFY16 MPU5:MPU16 MZQ5:MZQ16 NJM5:NJM16 NTI5:NTI16 ODE5:ODE16 ONA5:ONA16 OWW5:OWW16 PGS5:PGS16 PQO5:PQO16 QAK5:QAK16 QKG5:QKG16 QUC5:QUC16 RDY5:RDY16 RNU5:RNU16 RXQ5:RXQ16 SHM5:SHM16 SRI5:SRI16 TBE5:TBE16 TLA5:TLA16 TUW5:TUW16 UES5:UES16 UOO5:UOO16 UYK5:UYK16 VIG5:VIG16 VSC5:VSC16 WBY5:WBY16 WLU5:WLU16 WVQ5:WVQ16 J65546:J65557 JE65546:JE65557 TA65546:TA65557 ACW65546:ACW65557 AMS65546:AMS65557 AWO65546:AWO65557 BGK65546:BGK65557 BQG65546:BQG65557 CAC65546:CAC65557 CJY65546:CJY65557 CTU65546:CTU65557 DDQ65546:DDQ65557 DNM65546:DNM65557 DXI65546:DXI65557 EHE65546:EHE65557 ERA65546:ERA65557 FAW65546:FAW65557 FKS65546:FKS65557 FUO65546:FUO65557 GEK65546:GEK65557 GOG65546:GOG65557 GYC65546:GYC65557 HHY65546:HHY65557 HRU65546:HRU65557 IBQ65546:IBQ65557 ILM65546:ILM65557 IVI65546:IVI65557 JFE65546:JFE65557 JPA65546:JPA65557 JYW65546:JYW65557 KIS65546:KIS65557 KSO65546:KSO65557 LCK65546:LCK65557 LMG65546:LMG65557 LWC65546:LWC65557 MFY65546:MFY65557 MPU65546:MPU65557 MZQ65546:MZQ65557 NJM65546:NJM65557 NTI65546:NTI65557 ODE65546:ODE65557 ONA65546:ONA65557 OWW65546:OWW65557 PGS65546:PGS65557 PQO65546:PQO65557 QAK65546:QAK65557 QKG65546:QKG65557 QUC65546:QUC65557 RDY65546:RDY65557 RNU65546:RNU65557 RXQ65546:RXQ65557 SHM65546:SHM65557 SRI65546:SRI65557 TBE65546:TBE65557 TLA65546:TLA65557 TUW65546:TUW65557 UES65546:UES65557 UOO65546:UOO65557 UYK65546:UYK65557 VIG65546:VIG65557 VSC65546:VSC65557 WBY65546:WBY65557 WLU65546:WLU65557 WVQ65546:WVQ65557 J131082:J131093 JE131082:JE131093 TA131082:TA131093 ACW131082:ACW131093 AMS131082:AMS131093 AWO131082:AWO131093 BGK131082:BGK131093 BQG131082:BQG131093 CAC131082:CAC131093 CJY131082:CJY131093 CTU131082:CTU131093 DDQ131082:DDQ131093 DNM131082:DNM131093 DXI131082:DXI131093 EHE131082:EHE131093 ERA131082:ERA131093 FAW131082:FAW131093 FKS131082:FKS131093 FUO131082:FUO131093 GEK131082:GEK131093 GOG131082:GOG131093 GYC131082:GYC131093 HHY131082:HHY131093 HRU131082:HRU131093 IBQ131082:IBQ131093 ILM131082:ILM131093 IVI131082:IVI131093 JFE131082:JFE131093 JPA131082:JPA131093 JYW131082:JYW131093 KIS131082:KIS131093 KSO131082:KSO131093 LCK131082:LCK131093 LMG131082:LMG131093 LWC131082:LWC131093 MFY131082:MFY131093 MPU131082:MPU131093 MZQ131082:MZQ131093 NJM131082:NJM131093 NTI131082:NTI131093 ODE131082:ODE131093 ONA131082:ONA131093 OWW131082:OWW131093 PGS131082:PGS131093 PQO131082:PQO131093 QAK131082:QAK131093 QKG131082:QKG131093 QUC131082:QUC131093 RDY131082:RDY131093 RNU131082:RNU131093 RXQ131082:RXQ131093 SHM131082:SHM131093 SRI131082:SRI131093 TBE131082:TBE131093 TLA131082:TLA131093 TUW131082:TUW131093 UES131082:UES131093 UOO131082:UOO131093 UYK131082:UYK131093 VIG131082:VIG131093 VSC131082:VSC131093 WBY131082:WBY131093 WLU131082:WLU131093 WVQ131082:WVQ131093 J196618:J196629 JE196618:JE196629 TA196618:TA196629 ACW196618:ACW196629 AMS196618:AMS196629 AWO196618:AWO196629 BGK196618:BGK196629 BQG196618:BQG196629 CAC196618:CAC196629 CJY196618:CJY196629 CTU196618:CTU196629 DDQ196618:DDQ196629 DNM196618:DNM196629 DXI196618:DXI196629 EHE196618:EHE196629 ERA196618:ERA196629 FAW196618:FAW196629 FKS196618:FKS196629 FUO196618:FUO196629 GEK196618:GEK196629 GOG196618:GOG196629 GYC196618:GYC196629 HHY196618:HHY196629 HRU196618:HRU196629 IBQ196618:IBQ196629 ILM196618:ILM196629 IVI196618:IVI196629 JFE196618:JFE196629 JPA196618:JPA196629 JYW196618:JYW196629 KIS196618:KIS196629 KSO196618:KSO196629 LCK196618:LCK196629 LMG196618:LMG196629 LWC196618:LWC196629 MFY196618:MFY196629 MPU196618:MPU196629 MZQ196618:MZQ196629 NJM196618:NJM196629 NTI196618:NTI196629 ODE196618:ODE196629 ONA196618:ONA196629 OWW196618:OWW196629 PGS196618:PGS196629 PQO196618:PQO196629 QAK196618:QAK196629 QKG196618:QKG196629 QUC196618:QUC196629 RDY196618:RDY196629 RNU196618:RNU196629 RXQ196618:RXQ196629 SHM196618:SHM196629 SRI196618:SRI196629 TBE196618:TBE196629 TLA196618:TLA196629 TUW196618:TUW196629 UES196618:UES196629 UOO196618:UOO196629 UYK196618:UYK196629 VIG196618:VIG196629 VSC196618:VSC196629 WBY196618:WBY196629 WLU196618:WLU196629 WVQ196618:WVQ196629 J262154:J262165 JE262154:JE262165 TA262154:TA262165 ACW262154:ACW262165 AMS262154:AMS262165 AWO262154:AWO262165 BGK262154:BGK262165 BQG262154:BQG262165 CAC262154:CAC262165 CJY262154:CJY262165 CTU262154:CTU262165 DDQ262154:DDQ262165 DNM262154:DNM262165 DXI262154:DXI262165 EHE262154:EHE262165 ERA262154:ERA262165 FAW262154:FAW262165 FKS262154:FKS262165 FUO262154:FUO262165 GEK262154:GEK262165 GOG262154:GOG262165 GYC262154:GYC262165 HHY262154:HHY262165 HRU262154:HRU262165 IBQ262154:IBQ262165 ILM262154:ILM262165 IVI262154:IVI262165 JFE262154:JFE262165 JPA262154:JPA262165 JYW262154:JYW262165 KIS262154:KIS262165 KSO262154:KSO262165 LCK262154:LCK262165 LMG262154:LMG262165 LWC262154:LWC262165 MFY262154:MFY262165 MPU262154:MPU262165 MZQ262154:MZQ262165 NJM262154:NJM262165 NTI262154:NTI262165 ODE262154:ODE262165 ONA262154:ONA262165 OWW262154:OWW262165 PGS262154:PGS262165 PQO262154:PQO262165 QAK262154:QAK262165 QKG262154:QKG262165 QUC262154:QUC262165 RDY262154:RDY262165 RNU262154:RNU262165 RXQ262154:RXQ262165 SHM262154:SHM262165 SRI262154:SRI262165 TBE262154:TBE262165 TLA262154:TLA262165 TUW262154:TUW262165 UES262154:UES262165 UOO262154:UOO262165 UYK262154:UYK262165 VIG262154:VIG262165 VSC262154:VSC262165 WBY262154:WBY262165 WLU262154:WLU262165 WVQ262154:WVQ262165 J327690:J327701 JE327690:JE327701 TA327690:TA327701 ACW327690:ACW327701 AMS327690:AMS327701 AWO327690:AWO327701 BGK327690:BGK327701 BQG327690:BQG327701 CAC327690:CAC327701 CJY327690:CJY327701 CTU327690:CTU327701 DDQ327690:DDQ327701 DNM327690:DNM327701 DXI327690:DXI327701 EHE327690:EHE327701 ERA327690:ERA327701 FAW327690:FAW327701 FKS327690:FKS327701 FUO327690:FUO327701 GEK327690:GEK327701 GOG327690:GOG327701 GYC327690:GYC327701 HHY327690:HHY327701 HRU327690:HRU327701 IBQ327690:IBQ327701 ILM327690:ILM327701 IVI327690:IVI327701 JFE327690:JFE327701 JPA327690:JPA327701 JYW327690:JYW327701 KIS327690:KIS327701 KSO327690:KSO327701 LCK327690:LCK327701 LMG327690:LMG327701 LWC327690:LWC327701 MFY327690:MFY327701 MPU327690:MPU327701 MZQ327690:MZQ327701 NJM327690:NJM327701 NTI327690:NTI327701 ODE327690:ODE327701 ONA327690:ONA327701 OWW327690:OWW327701 PGS327690:PGS327701 PQO327690:PQO327701 QAK327690:QAK327701 QKG327690:QKG327701 QUC327690:QUC327701 RDY327690:RDY327701 RNU327690:RNU327701 RXQ327690:RXQ327701 SHM327690:SHM327701 SRI327690:SRI327701 TBE327690:TBE327701 TLA327690:TLA327701 TUW327690:TUW327701 UES327690:UES327701 UOO327690:UOO327701 UYK327690:UYK327701 VIG327690:VIG327701 VSC327690:VSC327701 WBY327690:WBY327701 WLU327690:WLU327701 WVQ327690:WVQ327701 J393226:J393237 JE393226:JE393237 TA393226:TA393237 ACW393226:ACW393237 AMS393226:AMS393237 AWO393226:AWO393237 BGK393226:BGK393237 BQG393226:BQG393237 CAC393226:CAC393237 CJY393226:CJY393237 CTU393226:CTU393237 DDQ393226:DDQ393237 DNM393226:DNM393237 DXI393226:DXI393237 EHE393226:EHE393237 ERA393226:ERA393237 FAW393226:FAW393237 FKS393226:FKS393237 FUO393226:FUO393237 GEK393226:GEK393237 GOG393226:GOG393237 GYC393226:GYC393237 HHY393226:HHY393237 HRU393226:HRU393237 IBQ393226:IBQ393237 ILM393226:ILM393237 IVI393226:IVI393237 JFE393226:JFE393237 JPA393226:JPA393237 JYW393226:JYW393237 KIS393226:KIS393237 KSO393226:KSO393237 LCK393226:LCK393237 LMG393226:LMG393237 LWC393226:LWC393237 MFY393226:MFY393237 MPU393226:MPU393237 MZQ393226:MZQ393237 NJM393226:NJM393237 NTI393226:NTI393237 ODE393226:ODE393237 ONA393226:ONA393237 OWW393226:OWW393237 PGS393226:PGS393237 PQO393226:PQO393237 QAK393226:QAK393237 QKG393226:QKG393237 QUC393226:QUC393237 RDY393226:RDY393237 RNU393226:RNU393237 RXQ393226:RXQ393237 SHM393226:SHM393237 SRI393226:SRI393237 TBE393226:TBE393237 TLA393226:TLA393237 TUW393226:TUW393237 UES393226:UES393237 UOO393226:UOO393237 UYK393226:UYK393237 VIG393226:VIG393237 VSC393226:VSC393237 WBY393226:WBY393237 WLU393226:WLU393237 WVQ393226:WVQ393237 J458762:J458773 JE458762:JE458773 TA458762:TA458773 ACW458762:ACW458773 AMS458762:AMS458773 AWO458762:AWO458773 BGK458762:BGK458773 BQG458762:BQG458773 CAC458762:CAC458773 CJY458762:CJY458773 CTU458762:CTU458773 DDQ458762:DDQ458773 DNM458762:DNM458773 DXI458762:DXI458773 EHE458762:EHE458773 ERA458762:ERA458773 FAW458762:FAW458773 FKS458762:FKS458773 FUO458762:FUO458773 GEK458762:GEK458773 GOG458762:GOG458773 GYC458762:GYC458773 HHY458762:HHY458773 HRU458762:HRU458773 IBQ458762:IBQ458773 ILM458762:ILM458773 IVI458762:IVI458773 JFE458762:JFE458773 JPA458762:JPA458773 JYW458762:JYW458773 KIS458762:KIS458773 KSO458762:KSO458773 LCK458762:LCK458773 LMG458762:LMG458773 LWC458762:LWC458773 MFY458762:MFY458773 MPU458762:MPU458773 MZQ458762:MZQ458773 NJM458762:NJM458773 NTI458762:NTI458773 ODE458762:ODE458773 ONA458762:ONA458773 OWW458762:OWW458773 PGS458762:PGS458773 PQO458762:PQO458773 QAK458762:QAK458773 QKG458762:QKG458773 QUC458762:QUC458773 RDY458762:RDY458773 RNU458762:RNU458773 RXQ458762:RXQ458773 SHM458762:SHM458773 SRI458762:SRI458773 TBE458762:TBE458773 TLA458762:TLA458773 TUW458762:TUW458773 UES458762:UES458773 UOO458762:UOO458773 UYK458762:UYK458773 VIG458762:VIG458773 VSC458762:VSC458773 WBY458762:WBY458773 WLU458762:WLU458773 WVQ458762:WVQ458773 J524298:J524309 JE524298:JE524309 TA524298:TA524309 ACW524298:ACW524309 AMS524298:AMS524309 AWO524298:AWO524309 BGK524298:BGK524309 BQG524298:BQG524309 CAC524298:CAC524309 CJY524298:CJY524309 CTU524298:CTU524309 DDQ524298:DDQ524309 DNM524298:DNM524309 DXI524298:DXI524309 EHE524298:EHE524309 ERA524298:ERA524309 FAW524298:FAW524309 FKS524298:FKS524309 FUO524298:FUO524309 GEK524298:GEK524309 GOG524298:GOG524309 GYC524298:GYC524309 HHY524298:HHY524309 HRU524298:HRU524309 IBQ524298:IBQ524309 ILM524298:ILM524309 IVI524298:IVI524309 JFE524298:JFE524309 JPA524298:JPA524309 JYW524298:JYW524309 KIS524298:KIS524309 KSO524298:KSO524309 LCK524298:LCK524309 LMG524298:LMG524309 LWC524298:LWC524309 MFY524298:MFY524309 MPU524298:MPU524309 MZQ524298:MZQ524309 NJM524298:NJM524309 NTI524298:NTI524309 ODE524298:ODE524309 ONA524298:ONA524309 OWW524298:OWW524309 PGS524298:PGS524309 PQO524298:PQO524309 QAK524298:QAK524309 QKG524298:QKG524309 QUC524298:QUC524309 RDY524298:RDY524309 RNU524298:RNU524309 RXQ524298:RXQ524309 SHM524298:SHM524309 SRI524298:SRI524309 TBE524298:TBE524309 TLA524298:TLA524309 TUW524298:TUW524309 UES524298:UES524309 UOO524298:UOO524309 UYK524298:UYK524309 VIG524298:VIG524309 VSC524298:VSC524309 WBY524298:WBY524309 WLU524298:WLU524309 WVQ524298:WVQ524309 J589834:J589845 JE589834:JE589845 TA589834:TA589845 ACW589834:ACW589845 AMS589834:AMS589845 AWO589834:AWO589845 BGK589834:BGK589845 BQG589834:BQG589845 CAC589834:CAC589845 CJY589834:CJY589845 CTU589834:CTU589845 DDQ589834:DDQ589845 DNM589834:DNM589845 DXI589834:DXI589845 EHE589834:EHE589845 ERA589834:ERA589845 FAW589834:FAW589845 FKS589834:FKS589845 FUO589834:FUO589845 GEK589834:GEK589845 GOG589834:GOG589845 GYC589834:GYC589845 HHY589834:HHY589845 HRU589834:HRU589845 IBQ589834:IBQ589845 ILM589834:ILM589845 IVI589834:IVI589845 JFE589834:JFE589845 JPA589834:JPA589845 JYW589834:JYW589845 KIS589834:KIS589845 KSO589834:KSO589845 LCK589834:LCK589845 LMG589834:LMG589845 LWC589834:LWC589845 MFY589834:MFY589845 MPU589834:MPU589845 MZQ589834:MZQ589845 NJM589834:NJM589845 NTI589834:NTI589845 ODE589834:ODE589845 ONA589834:ONA589845 OWW589834:OWW589845 PGS589834:PGS589845 PQO589834:PQO589845 QAK589834:QAK589845 QKG589834:QKG589845 QUC589834:QUC589845 RDY589834:RDY589845 RNU589834:RNU589845 RXQ589834:RXQ589845 SHM589834:SHM589845 SRI589834:SRI589845 TBE589834:TBE589845 TLA589834:TLA589845 TUW589834:TUW589845 UES589834:UES589845 UOO589834:UOO589845 UYK589834:UYK589845 VIG589834:VIG589845 VSC589834:VSC589845 WBY589834:WBY589845 WLU589834:WLU589845 WVQ589834:WVQ589845 J655370:J655381 JE655370:JE655381 TA655370:TA655381 ACW655370:ACW655381 AMS655370:AMS655381 AWO655370:AWO655381 BGK655370:BGK655381 BQG655370:BQG655381 CAC655370:CAC655381 CJY655370:CJY655381 CTU655370:CTU655381 DDQ655370:DDQ655381 DNM655370:DNM655381 DXI655370:DXI655381 EHE655370:EHE655381 ERA655370:ERA655381 FAW655370:FAW655381 FKS655370:FKS655381 FUO655370:FUO655381 GEK655370:GEK655381 GOG655370:GOG655381 GYC655370:GYC655381 HHY655370:HHY655381 HRU655370:HRU655381 IBQ655370:IBQ655381 ILM655370:ILM655381 IVI655370:IVI655381 JFE655370:JFE655381 JPA655370:JPA655381 JYW655370:JYW655381 KIS655370:KIS655381 KSO655370:KSO655381 LCK655370:LCK655381 LMG655370:LMG655381 LWC655370:LWC655381 MFY655370:MFY655381 MPU655370:MPU655381 MZQ655370:MZQ655381 NJM655370:NJM655381 NTI655370:NTI655381 ODE655370:ODE655381 ONA655370:ONA655381 OWW655370:OWW655381 PGS655370:PGS655381 PQO655370:PQO655381 QAK655370:QAK655381 QKG655370:QKG655381 QUC655370:QUC655381 RDY655370:RDY655381 RNU655370:RNU655381 RXQ655370:RXQ655381 SHM655370:SHM655381 SRI655370:SRI655381 TBE655370:TBE655381 TLA655370:TLA655381 TUW655370:TUW655381 UES655370:UES655381 UOO655370:UOO655381 UYK655370:UYK655381 VIG655370:VIG655381 VSC655370:VSC655381 WBY655370:WBY655381 WLU655370:WLU655381 WVQ655370:WVQ655381 J720906:J720917 JE720906:JE720917 TA720906:TA720917 ACW720906:ACW720917 AMS720906:AMS720917 AWO720906:AWO720917 BGK720906:BGK720917 BQG720906:BQG720917 CAC720906:CAC720917 CJY720906:CJY720917 CTU720906:CTU720917 DDQ720906:DDQ720917 DNM720906:DNM720917 DXI720906:DXI720917 EHE720906:EHE720917 ERA720906:ERA720917 FAW720906:FAW720917 FKS720906:FKS720917 FUO720906:FUO720917 GEK720906:GEK720917 GOG720906:GOG720917 GYC720906:GYC720917 HHY720906:HHY720917 HRU720906:HRU720917 IBQ720906:IBQ720917 ILM720906:ILM720917 IVI720906:IVI720917 JFE720906:JFE720917 JPA720906:JPA720917 JYW720906:JYW720917 KIS720906:KIS720917 KSO720906:KSO720917 LCK720906:LCK720917 LMG720906:LMG720917 LWC720906:LWC720917 MFY720906:MFY720917 MPU720906:MPU720917 MZQ720906:MZQ720917 NJM720906:NJM720917 NTI720906:NTI720917 ODE720906:ODE720917 ONA720906:ONA720917 OWW720906:OWW720917 PGS720906:PGS720917 PQO720906:PQO720917 QAK720906:QAK720917 QKG720906:QKG720917 QUC720906:QUC720917 RDY720906:RDY720917 RNU720906:RNU720917 RXQ720906:RXQ720917 SHM720906:SHM720917 SRI720906:SRI720917 TBE720906:TBE720917 TLA720906:TLA720917 TUW720906:TUW720917 UES720906:UES720917 UOO720906:UOO720917 UYK720906:UYK720917 VIG720906:VIG720917 VSC720906:VSC720917 WBY720906:WBY720917 WLU720906:WLU720917 WVQ720906:WVQ720917 J786442:J786453 JE786442:JE786453 TA786442:TA786453 ACW786442:ACW786453 AMS786442:AMS786453 AWO786442:AWO786453 BGK786442:BGK786453 BQG786442:BQG786453 CAC786442:CAC786453 CJY786442:CJY786453 CTU786442:CTU786453 DDQ786442:DDQ786453 DNM786442:DNM786453 DXI786442:DXI786453 EHE786442:EHE786453 ERA786442:ERA786453 FAW786442:FAW786453 FKS786442:FKS786453 FUO786442:FUO786453 GEK786442:GEK786453 GOG786442:GOG786453 GYC786442:GYC786453 HHY786442:HHY786453 HRU786442:HRU786453 IBQ786442:IBQ786453 ILM786442:ILM786453 IVI786442:IVI786453 JFE786442:JFE786453 JPA786442:JPA786453 JYW786442:JYW786453 KIS786442:KIS786453 KSO786442:KSO786453 LCK786442:LCK786453 LMG786442:LMG786453 LWC786442:LWC786453 MFY786442:MFY786453 MPU786442:MPU786453 MZQ786442:MZQ786453 NJM786442:NJM786453 NTI786442:NTI786453 ODE786442:ODE786453 ONA786442:ONA786453 OWW786442:OWW786453 PGS786442:PGS786453 PQO786442:PQO786453 QAK786442:QAK786453 QKG786442:QKG786453 QUC786442:QUC786453 RDY786442:RDY786453 RNU786442:RNU786453 RXQ786442:RXQ786453 SHM786442:SHM786453 SRI786442:SRI786453 TBE786442:TBE786453 TLA786442:TLA786453 TUW786442:TUW786453 UES786442:UES786453 UOO786442:UOO786453 UYK786442:UYK786453 VIG786442:VIG786453 VSC786442:VSC786453 WBY786442:WBY786453 WLU786442:WLU786453 WVQ786442:WVQ786453 J851978:J851989 JE851978:JE851989 TA851978:TA851989 ACW851978:ACW851989 AMS851978:AMS851989 AWO851978:AWO851989 BGK851978:BGK851989 BQG851978:BQG851989 CAC851978:CAC851989 CJY851978:CJY851989 CTU851978:CTU851989 DDQ851978:DDQ851989 DNM851978:DNM851989 DXI851978:DXI851989 EHE851978:EHE851989 ERA851978:ERA851989 FAW851978:FAW851989 FKS851978:FKS851989 FUO851978:FUO851989 GEK851978:GEK851989 GOG851978:GOG851989 GYC851978:GYC851989 HHY851978:HHY851989 HRU851978:HRU851989 IBQ851978:IBQ851989 ILM851978:ILM851989 IVI851978:IVI851989 JFE851978:JFE851989 JPA851978:JPA851989 JYW851978:JYW851989 KIS851978:KIS851989 KSO851978:KSO851989 LCK851978:LCK851989 LMG851978:LMG851989 LWC851978:LWC851989 MFY851978:MFY851989 MPU851978:MPU851989 MZQ851978:MZQ851989 NJM851978:NJM851989 NTI851978:NTI851989 ODE851978:ODE851989 ONA851978:ONA851989 OWW851978:OWW851989 PGS851978:PGS851989 PQO851978:PQO851989 QAK851978:QAK851989 QKG851978:QKG851989 QUC851978:QUC851989 RDY851978:RDY851989 RNU851978:RNU851989 RXQ851978:RXQ851989 SHM851978:SHM851989 SRI851978:SRI851989 TBE851978:TBE851989 TLA851978:TLA851989 TUW851978:TUW851989 UES851978:UES851989 UOO851978:UOO851989 UYK851978:UYK851989 VIG851978:VIG851989 VSC851978:VSC851989 WBY851978:WBY851989 WLU851978:WLU851989 WVQ851978:WVQ851989 J917514:J917525 JE917514:JE917525 TA917514:TA917525 ACW917514:ACW917525 AMS917514:AMS917525 AWO917514:AWO917525 BGK917514:BGK917525 BQG917514:BQG917525 CAC917514:CAC917525 CJY917514:CJY917525 CTU917514:CTU917525 DDQ917514:DDQ917525 DNM917514:DNM917525 DXI917514:DXI917525 EHE917514:EHE917525 ERA917514:ERA917525 FAW917514:FAW917525 FKS917514:FKS917525 FUO917514:FUO917525 GEK917514:GEK917525 GOG917514:GOG917525 GYC917514:GYC917525 HHY917514:HHY917525 HRU917514:HRU917525 IBQ917514:IBQ917525 ILM917514:ILM917525 IVI917514:IVI917525 JFE917514:JFE917525 JPA917514:JPA917525 JYW917514:JYW917525 KIS917514:KIS917525 KSO917514:KSO917525 LCK917514:LCK917525 LMG917514:LMG917525 LWC917514:LWC917525 MFY917514:MFY917525 MPU917514:MPU917525 MZQ917514:MZQ917525 NJM917514:NJM917525 NTI917514:NTI917525 ODE917514:ODE917525 ONA917514:ONA917525 OWW917514:OWW917525 PGS917514:PGS917525 PQO917514:PQO917525 QAK917514:QAK917525 QKG917514:QKG917525 QUC917514:QUC917525 RDY917514:RDY917525 RNU917514:RNU917525 RXQ917514:RXQ917525 SHM917514:SHM917525 SRI917514:SRI917525 TBE917514:TBE917525 TLA917514:TLA917525 TUW917514:TUW917525 UES917514:UES917525 UOO917514:UOO917525 UYK917514:UYK917525 VIG917514:VIG917525 VSC917514:VSC917525 WBY917514:WBY917525 WLU917514:WLU917525 WVQ917514:WVQ917525 J983050:J983061 JE983050:JE983061 TA983050:TA983061 ACW983050:ACW983061 AMS983050:AMS983061 AWO983050:AWO983061 BGK983050:BGK983061 BQG983050:BQG983061 CAC983050:CAC983061 CJY983050:CJY983061 CTU983050:CTU983061 DDQ983050:DDQ983061 DNM983050:DNM983061 DXI983050:DXI983061 EHE983050:EHE983061 ERA983050:ERA983061 FAW983050:FAW983061 FKS983050:FKS983061 FUO983050:FUO983061 GEK983050:GEK983061 GOG983050:GOG983061 GYC983050:GYC983061 HHY983050:HHY983061 HRU983050:HRU983061 IBQ983050:IBQ983061 ILM983050:ILM983061 IVI983050:IVI983061 JFE983050:JFE983061 JPA983050:JPA983061 JYW983050:JYW983061 KIS983050:KIS983061 KSO983050:KSO983061 LCK983050:LCK983061 LMG983050:LMG983061 LWC983050:LWC983061 MFY983050:MFY983061 MPU983050:MPU983061 MZQ983050:MZQ983061 NJM983050:NJM983061 NTI983050:NTI983061 ODE983050:ODE983061 ONA983050:ONA983061 OWW983050:OWW983061 PGS983050:PGS983061 PQO983050:PQO983061 QAK983050:QAK983061 QKG983050:QKG983061 QUC983050:QUC983061 RDY983050:RDY983061 RNU983050:RNU983061 RXQ983050:RXQ983061 SHM983050:SHM983061 SRI983050:SRI983061 TBE983050:TBE983061 TLA983050:TLA983061 TUW983050:TUW983061 UES983050:UES983061 UOO983050:UOO983061 UYK983050:UYK983061 VIG983050:VIG983061 VSC983050:VSC983061 WBY983050:WBY983061 WLU983050:WLU983061 WVQ983050:WVQ983061 R17:BG17 JM17:LB17 TI17:UX17 ADE17:AET17 ANA17:AOP17 AWW17:AYL17 BGS17:BIH17 BQO17:BSD17 CAK17:CBZ17 CKG17:CLV17 CUC17:CVR17 DDY17:DFN17 DNU17:DPJ17 DXQ17:DZF17 EHM17:EJB17 ERI17:ESX17 FBE17:FCT17 FLA17:FMP17 FUW17:FWL17 GES17:GGH17 GOO17:GQD17 GYK17:GZZ17 HIG17:HJV17 HSC17:HTR17 IBY17:IDN17 ILU17:INJ17 IVQ17:IXF17 JFM17:JHB17 JPI17:JQX17 JZE17:KAT17 KJA17:KKP17 KSW17:KUL17 LCS17:LEH17 LMO17:LOD17 LWK17:LXZ17 MGG17:MHV17 MQC17:MRR17 MZY17:NBN17 NJU17:NLJ17 NTQ17:NVF17 ODM17:OFB17 ONI17:OOX17 OXE17:OYT17 PHA17:PIP17 PQW17:PSL17 QAS17:QCH17 QKO17:QMD17 QUK17:QVZ17 REG17:RFV17 ROC17:RPR17 RXY17:RZN17 SHU17:SJJ17 SRQ17:STF17 TBM17:TDB17 TLI17:TMX17 TVE17:TWT17 UFA17:UGP17 UOW17:UQL17 UYS17:VAH17 VIO17:VKD17 VSK17:VTZ17 WCG17:WDV17 WMC17:WNR17 WVY17:WXN17 R65558:BG65558 JM65558:LB65558 TI65558:UX65558 ADE65558:AET65558 ANA65558:AOP65558 AWW65558:AYL65558 BGS65558:BIH65558 BQO65558:BSD65558 CAK65558:CBZ65558 CKG65558:CLV65558 CUC65558:CVR65558 DDY65558:DFN65558 DNU65558:DPJ65558 DXQ65558:DZF65558 EHM65558:EJB65558 ERI65558:ESX65558 FBE65558:FCT65558 FLA65558:FMP65558 FUW65558:FWL65558 GES65558:GGH65558 GOO65558:GQD65558 GYK65558:GZZ65558 HIG65558:HJV65558 HSC65558:HTR65558 IBY65558:IDN65558 ILU65558:INJ65558 IVQ65558:IXF65558 JFM65558:JHB65558 JPI65558:JQX65558 JZE65558:KAT65558 KJA65558:KKP65558 KSW65558:KUL65558 LCS65558:LEH65558 LMO65558:LOD65558 LWK65558:LXZ65558 MGG65558:MHV65558 MQC65558:MRR65558 MZY65558:NBN65558 NJU65558:NLJ65558 NTQ65558:NVF65558 ODM65558:OFB65558 ONI65558:OOX65558 OXE65558:OYT65558 PHA65558:PIP65558 PQW65558:PSL65558 QAS65558:QCH65558 QKO65558:QMD65558 QUK65558:QVZ65558 REG65558:RFV65558 ROC65558:RPR65558 RXY65558:RZN65558 SHU65558:SJJ65558 SRQ65558:STF65558 TBM65558:TDB65558 TLI65558:TMX65558 TVE65558:TWT65558 UFA65558:UGP65558 UOW65558:UQL65558 UYS65558:VAH65558 VIO65558:VKD65558 VSK65558:VTZ65558 WCG65558:WDV65558 WMC65558:WNR65558 WVY65558:WXN65558 R131094:BG131094 JM131094:LB131094 TI131094:UX131094 ADE131094:AET131094 ANA131094:AOP131094 AWW131094:AYL131094 BGS131094:BIH131094 BQO131094:BSD131094 CAK131094:CBZ131094 CKG131094:CLV131094 CUC131094:CVR131094 DDY131094:DFN131094 DNU131094:DPJ131094 DXQ131094:DZF131094 EHM131094:EJB131094 ERI131094:ESX131094 FBE131094:FCT131094 FLA131094:FMP131094 FUW131094:FWL131094 GES131094:GGH131094 GOO131094:GQD131094 GYK131094:GZZ131094 HIG131094:HJV131094 HSC131094:HTR131094 IBY131094:IDN131094 ILU131094:INJ131094 IVQ131094:IXF131094 JFM131094:JHB131094 JPI131094:JQX131094 JZE131094:KAT131094 KJA131094:KKP131094 KSW131094:KUL131094 LCS131094:LEH131094 LMO131094:LOD131094 LWK131094:LXZ131094 MGG131094:MHV131094 MQC131094:MRR131094 MZY131094:NBN131094 NJU131094:NLJ131094 NTQ131094:NVF131094 ODM131094:OFB131094 ONI131094:OOX131094 OXE131094:OYT131094 PHA131094:PIP131094 PQW131094:PSL131094 QAS131094:QCH131094 QKO131094:QMD131094 QUK131094:QVZ131094 REG131094:RFV131094 ROC131094:RPR131094 RXY131094:RZN131094 SHU131094:SJJ131094 SRQ131094:STF131094 TBM131094:TDB131094 TLI131094:TMX131094 TVE131094:TWT131094 UFA131094:UGP131094 UOW131094:UQL131094 UYS131094:VAH131094 VIO131094:VKD131094 VSK131094:VTZ131094 WCG131094:WDV131094 WMC131094:WNR131094 WVY131094:WXN131094 R196630:BG196630 JM196630:LB196630 TI196630:UX196630 ADE196630:AET196630 ANA196630:AOP196630 AWW196630:AYL196630 BGS196630:BIH196630 BQO196630:BSD196630 CAK196630:CBZ196630 CKG196630:CLV196630 CUC196630:CVR196630 DDY196630:DFN196630 DNU196630:DPJ196630 DXQ196630:DZF196630 EHM196630:EJB196630 ERI196630:ESX196630 FBE196630:FCT196630 FLA196630:FMP196630 FUW196630:FWL196630 GES196630:GGH196630 GOO196630:GQD196630 GYK196630:GZZ196630 HIG196630:HJV196630 HSC196630:HTR196630 IBY196630:IDN196630 ILU196630:INJ196630 IVQ196630:IXF196630 JFM196630:JHB196630 JPI196630:JQX196630 JZE196630:KAT196630 KJA196630:KKP196630 KSW196630:KUL196630 LCS196630:LEH196630 LMO196630:LOD196630 LWK196630:LXZ196630 MGG196630:MHV196630 MQC196630:MRR196630 MZY196630:NBN196630 NJU196630:NLJ196630 NTQ196630:NVF196630 ODM196630:OFB196630 ONI196630:OOX196630 OXE196630:OYT196630 PHA196630:PIP196630 PQW196630:PSL196630 QAS196630:QCH196630 QKO196630:QMD196630 QUK196630:QVZ196630 REG196630:RFV196630 ROC196630:RPR196630 RXY196630:RZN196630 SHU196630:SJJ196630 SRQ196630:STF196630 TBM196630:TDB196630 TLI196630:TMX196630 TVE196630:TWT196630 UFA196630:UGP196630 UOW196630:UQL196630 UYS196630:VAH196630 VIO196630:VKD196630 VSK196630:VTZ196630 WCG196630:WDV196630 WMC196630:WNR196630 WVY196630:WXN196630 R262166:BG262166 JM262166:LB262166 TI262166:UX262166 ADE262166:AET262166 ANA262166:AOP262166 AWW262166:AYL262166 BGS262166:BIH262166 BQO262166:BSD262166 CAK262166:CBZ262166 CKG262166:CLV262166 CUC262166:CVR262166 DDY262166:DFN262166 DNU262166:DPJ262166 DXQ262166:DZF262166 EHM262166:EJB262166 ERI262166:ESX262166 FBE262166:FCT262166 FLA262166:FMP262166 FUW262166:FWL262166 GES262166:GGH262166 GOO262166:GQD262166 GYK262166:GZZ262166 HIG262166:HJV262166 HSC262166:HTR262166 IBY262166:IDN262166 ILU262166:INJ262166 IVQ262166:IXF262166 JFM262166:JHB262166 JPI262166:JQX262166 JZE262166:KAT262166 KJA262166:KKP262166 KSW262166:KUL262166 LCS262166:LEH262166 LMO262166:LOD262166 LWK262166:LXZ262166 MGG262166:MHV262166 MQC262166:MRR262166 MZY262166:NBN262166 NJU262166:NLJ262166 NTQ262166:NVF262166 ODM262166:OFB262166 ONI262166:OOX262166 OXE262166:OYT262166 PHA262166:PIP262166 PQW262166:PSL262166 QAS262166:QCH262166 QKO262166:QMD262166 QUK262166:QVZ262166 REG262166:RFV262166 ROC262166:RPR262166 RXY262166:RZN262166 SHU262166:SJJ262166 SRQ262166:STF262166 TBM262166:TDB262166 TLI262166:TMX262166 TVE262166:TWT262166 UFA262166:UGP262166 UOW262166:UQL262166 UYS262166:VAH262166 VIO262166:VKD262166 VSK262166:VTZ262166 WCG262166:WDV262166 WMC262166:WNR262166 WVY262166:WXN262166 R327702:BG327702 JM327702:LB327702 TI327702:UX327702 ADE327702:AET327702 ANA327702:AOP327702 AWW327702:AYL327702 BGS327702:BIH327702 BQO327702:BSD327702 CAK327702:CBZ327702 CKG327702:CLV327702 CUC327702:CVR327702 DDY327702:DFN327702 DNU327702:DPJ327702 DXQ327702:DZF327702 EHM327702:EJB327702 ERI327702:ESX327702 FBE327702:FCT327702 FLA327702:FMP327702 FUW327702:FWL327702 GES327702:GGH327702 GOO327702:GQD327702 GYK327702:GZZ327702 HIG327702:HJV327702 HSC327702:HTR327702 IBY327702:IDN327702 ILU327702:INJ327702 IVQ327702:IXF327702 JFM327702:JHB327702 JPI327702:JQX327702 JZE327702:KAT327702 KJA327702:KKP327702 KSW327702:KUL327702 LCS327702:LEH327702 LMO327702:LOD327702 LWK327702:LXZ327702 MGG327702:MHV327702 MQC327702:MRR327702 MZY327702:NBN327702 NJU327702:NLJ327702 NTQ327702:NVF327702 ODM327702:OFB327702 ONI327702:OOX327702 OXE327702:OYT327702 PHA327702:PIP327702 PQW327702:PSL327702 QAS327702:QCH327702 QKO327702:QMD327702 QUK327702:QVZ327702 REG327702:RFV327702 ROC327702:RPR327702 RXY327702:RZN327702 SHU327702:SJJ327702 SRQ327702:STF327702 TBM327702:TDB327702 TLI327702:TMX327702 TVE327702:TWT327702 UFA327702:UGP327702 UOW327702:UQL327702 UYS327702:VAH327702 VIO327702:VKD327702 VSK327702:VTZ327702 WCG327702:WDV327702 WMC327702:WNR327702 WVY327702:WXN327702 R393238:BG393238 JM393238:LB393238 TI393238:UX393238 ADE393238:AET393238 ANA393238:AOP393238 AWW393238:AYL393238 BGS393238:BIH393238 BQO393238:BSD393238 CAK393238:CBZ393238 CKG393238:CLV393238 CUC393238:CVR393238 DDY393238:DFN393238 DNU393238:DPJ393238 DXQ393238:DZF393238 EHM393238:EJB393238 ERI393238:ESX393238 FBE393238:FCT393238 FLA393238:FMP393238 FUW393238:FWL393238 GES393238:GGH393238 GOO393238:GQD393238 GYK393238:GZZ393238 HIG393238:HJV393238 HSC393238:HTR393238 IBY393238:IDN393238 ILU393238:INJ393238 IVQ393238:IXF393238 JFM393238:JHB393238 JPI393238:JQX393238 JZE393238:KAT393238 KJA393238:KKP393238 KSW393238:KUL393238 LCS393238:LEH393238 LMO393238:LOD393238 LWK393238:LXZ393238 MGG393238:MHV393238 MQC393238:MRR393238 MZY393238:NBN393238 NJU393238:NLJ393238 NTQ393238:NVF393238 ODM393238:OFB393238 ONI393238:OOX393238 OXE393238:OYT393238 PHA393238:PIP393238 PQW393238:PSL393238 QAS393238:QCH393238 QKO393238:QMD393238 QUK393238:QVZ393238 REG393238:RFV393238 ROC393238:RPR393238 RXY393238:RZN393238 SHU393238:SJJ393238 SRQ393238:STF393238 TBM393238:TDB393238 TLI393238:TMX393238 TVE393238:TWT393238 UFA393238:UGP393238 UOW393238:UQL393238 UYS393238:VAH393238 VIO393238:VKD393238 VSK393238:VTZ393238 WCG393238:WDV393238 WMC393238:WNR393238 WVY393238:WXN393238 R458774:BG458774 JM458774:LB458774 TI458774:UX458774 ADE458774:AET458774 ANA458774:AOP458774 AWW458774:AYL458774 BGS458774:BIH458774 BQO458774:BSD458774 CAK458774:CBZ458774 CKG458774:CLV458774 CUC458774:CVR458774 DDY458774:DFN458774 DNU458774:DPJ458774 DXQ458774:DZF458774 EHM458774:EJB458774 ERI458774:ESX458774 FBE458774:FCT458774 FLA458774:FMP458774 FUW458774:FWL458774 GES458774:GGH458774 GOO458774:GQD458774 GYK458774:GZZ458774 HIG458774:HJV458774 HSC458774:HTR458774 IBY458774:IDN458774 ILU458774:INJ458774 IVQ458774:IXF458774 JFM458774:JHB458774 JPI458774:JQX458774 JZE458774:KAT458774 KJA458774:KKP458774 KSW458774:KUL458774 LCS458774:LEH458774 LMO458774:LOD458774 LWK458774:LXZ458774 MGG458774:MHV458774 MQC458774:MRR458774 MZY458774:NBN458774 NJU458774:NLJ458774 NTQ458774:NVF458774 ODM458774:OFB458774 ONI458774:OOX458774 OXE458774:OYT458774 PHA458774:PIP458774 PQW458774:PSL458774 QAS458774:QCH458774 QKO458774:QMD458774 QUK458774:QVZ458774 REG458774:RFV458774 ROC458774:RPR458774 RXY458774:RZN458774 SHU458774:SJJ458774 SRQ458774:STF458774 TBM458774:TDB458774 TLI458774:TMX458774 TVE458774:TWT458774 UFA458774:UGP458774 UOW458774:UQL458774 UYS458774:VAH458774 VIO458774:VKD458774 VSK458774:VTZ458774 WCG458774:WDV458774 WMC458774:WNR458774 WVY458774:WXN458774 R524310:BG524310 JM524310:LB524310 TI524310:UX524310 ADE524310:AET524310 ANA524310:AOP524310 AWW524310:AYL524310 BGS524310:BIH524310 BQO524310:BSD524310 CAK524310:CBZ524310 CKG524310:CLV524310 CUC524310:CVR524310 DDY524310:DFN524310 DNU524310:DPJ524310 DXQ524310:DZF524310 EHM524310:EJB524310 ERI524310:ESX524310 FBE524310:FCT524310 FLA524310:FMP524310 FUW524310:FWL524310 GES524310:GGH524310 GOO524310:GQD524310 GYK524310:GZZ524310 HIG524310:HJV524310 HSC524310:HTR524310 IBY524310:IDN524310 ILU524310:INJ524310 IVQ524310:IXF524310 JFM524310:JHB524310 JPI524310:JQX524310 JZE524310:KAT524310 KJA524310:KKP524310 KSW524310:KUL524310 LCS524310:LEH524310 LMO524310:LOD524310 LWK524310:LXZ524310 MGG524310:MHV524310 MQC524310:MRR524310 MZY524310:NBN524310 NJU524310:NLJ524310 NTQ524310:NVF524310 ODM524310:OFB524310 ONI524310:OOX524310 OXE524310:OYT524310 PHA524310:PIP524310 PQW524310:PSL524310 QAS524310:QCH524310 QKO524310:QMD524310 QUK524310:QVZ524310 REG524310:RFV524310 ROC524310:RPR524310 RXY524310:RZN524310 SHU524310:SJJ524310 SRQ524310:STF524310 TBM524310:TDB524310 TLI524310:TMX524310 TVE524310:TWT524310 UFA524310:UGP524310 UOW524310:UQL524310 UYS524310:VAH524310 VIO524310:VKD524310 VSK524310:VTZ524310 WCG524310:WDV524310 WMC524310:WNR524310 WVY524310:WXN524310 R589846:BG589846 JM589846:LB589846 TI589846:UX589846 ADE589846:AET589846 ANA589846:AOP589846 AWW589846:AYL589846 BGS589846:BIH589846 BQO589846:BSD589846 CAK589846:CBZ589846 CKG589846:CLV589846 CUC589846:CVR589846 DDY589846:DFN589846 DNU589846:DPJ589846 DXQ589846:DZF589846 EHM589846:EJB589846 ERI589846:ESX589846 FBE589846:FCT589846 FLA589846:FMP589846 FUW589846:FWL589846 GES589846:GGH589846 GOO589846:GQD589846 GYK589846:GZZ589846 HIG589846:HJV589846 HSC589846:HTR589846 IBY589846:IDN589846 ILU589846:INJ589846 IVQ589846:IXF589846 JFM589846:JHB589846 JPI589846:JQX589846 JZE589846:KAT589846 KJA589846:KKP589846 KSW589846:KUL589846 LCS589846:LEH589846 LMO589846:LOD589846 LWK589846:LXZ589846 MGG589846:MHV589846 MQC589846:MRR589846 MZY589846:NBN589846 NJU589846:NLJ589846 NTQ589846:NVF589846 ODM589846:OFB589846 ONI589846:OOX589846 OXE589846:OYT589846 PHA589846:PIP589846 PQW589846:PSL589846 QAS589846:QCH589846 QKO589846:QMD589846 QUK589846:QVZ589846 REG589846:RFV589846 ROC589846:RPR589846 RXY589846:RZN589846 SHU589846:SJJ589846 SRQ589846:STF589846 TBM589846:TDB589846 TLI589846:TMX589846 TVE589846:TWT589846 UFA589846:UGP589846 UOW589846:UQL589846 UYS589846:VAH589846 VIO589846:VKD589846 VSK589846:VTZ589846 WCG589846:WDV589846 WMC589846:WNR589846 WVY589846:WXN589846 R655382:BG655382 JM655382:LB655382 TI655382:UX655382 ADE655382:AET655382 ANA655382:AOP655382 AWW655382:AYL655382 BGS655382:BIH655382 BQO655382:BSD655382 CAK655382:CBZ655382 CKG655382:CLV655382 CUC655382:CVR655382 DDY655382:DFN655382 DNU655382:DPJ655382 DXQ655382:DZF655382 EHM655382:EJB655382 ERI655382:ESX655382 FBE655382:FCT655382 FLA655382:FMP655382 FUW655382:FWL655382 GES655382:GGH655382 GOO655382:GQD655382 GYK655382:GZZ655382 HIG655382:HJV655382 HSC655382:HTR655382 IBY655382:IDN655382 ILU655382:INJ655382 IVQ655382:IXF655382 JFM655382:JHB655382 JPI655382:JQX655382 JZE655382:KAT655382 KJA655382:KKP655382 KSW655382:KUL655382 LCS655382:LEH655382 LMO655382:LOD655382 LWK655382:LXZ655382 MGG655382:MHV655382 MQC655382:MRR655382 MZY655382:NBN655382 NJU655382:NLJ655382 NTQ655382:NVF655382 ODM655382:OFB655382 ONI655382:OOX655382 OXE655382:OYT655382 PHA655382:PIP655382 PQW655382:PSL655382 QAS655382:QCH655382 QKO655382:QMD655382 QUK655382:QVZ655382 REG655382:RFV655382 ROC655382:RPR655382 RXY655382:RZN655382 SHU655382:SJJ655382 SRQ655382:STF655382 TBM655382:TDB655382 TLI655382:TMX655382 TVE655382:TWT655382 UFA655382:UGP655382 UOW655382:UQL655382 UYS655382:VAH655382 VIO655382:VKD655382 VSK655382:VTZ655382 WCG655382:WDV655382 WMC655382:WNR655382 WVY655382:WXN655382 R720918:BG720918 JM720918:LB720918 TI720918:UX720918 ADE720918:AET720918 ANA720918:AOP720918 AWW720918:AYL720918 BGS720918:BIH720918 BQO720918:BSD720918 CAK720918:CBZ720918 CKG720918:CLV720918 CUC720918:CVR720918 DDY720918:DFN720918 DNU720918:DPJ720918 DXQ720918:DZF720918 EHM720918:EJB720918 ERI720918:ESX720918 FBE720918:FCT720918 FLA720918:FMP720918 FUW720918:FWL720918 GES720918:GGH720918 GOO720918:GQD720918 GYK720918:GZZ720918 HIG720918:HJV720918 HSC720918:HTR720918 IBY720918:IDN720918 ILU720918:INJ720918 IVQ720918:IXF720918 JFM720918:JHB720918 JPI720918:JQX720918 JZE720918:KAT720918 KJA720918:KKP720918 KSW720918:KUL720918 LCS720918:LEH720918 LMO720918:LOD720918 LWK720918:LXZ720918 MGG720918:MHV720918 MQC720918:MRR720918 MZY720918:NBN720918 NJU720918:NLJ720918 NTQ720918:NVF720918 ODM720918:OFB720918 ONI720918:OOX720918 OXE720918:OYT720918 PHA720918:PIP720918 PQW720918:PSL720918 QAS720918:QCH720918 QKO720918:QMD720918 QUK720918:QVZ720918 REG720918:RFV720918 ROC720918:RPR720918 RXY720918:RZN720918 SHU720918:SJJ720918 SRQ720918:STF720918 TBM720918:TDB720918 TLI720918:TMX720918 TVE720918:TWT720918 UFA720918:UGP720918 UOW720918:UQL720918 UYS720918:VAH720918 VIO720918:VKD720918 VSK720918:VTZ720918 WCG720918:WDV720918 WMC720918:WNR720918 WVY720918:WXN720918 R786454:BG786454 JM786454:LB786454 TI786454:UX786454 ADE786454:AET786454 ANA786454:AOP786454 AWW786454:AYL786454 BGS786454:BIH786454 BQO786454:BSD786454 CAK786454:CBZ786454 CKG786454:CLV786454 CUC786454:CVR786454 DDY786454:DFN786454 DNU786454:DPJ786454 DXQ786454:DZF786454 EHM786454:EJB786454 ERI786454:ESX786454 FBE786454:FCT786454 FLA786454:FMP786454 FUW786454:FWL786454 GES786454:GGH786454 GOO786454:GQD786454 GYK786454:GZZ786454 HIG786454:HJV786454 HSC786454:HTR786454 IBY786454:IDN786454 ILU786454:INJ786454 IVQ786454:IXF786454 JFM786454:JHB786454 JPI786454:JQX786454 JZE786454:KAT786454 KJA786454:KKP786454 KSW786454:KUL786454 LCS786454:LEH786454 LMO786454:LOD786454 LWK786454:LXZ786454 MGG786454:MHV786454 MQC786454:MRR786454 MZY786454:NBN786454 NJU786454:NLJ786454 NTQ786454:NVF786454 ODM786454:OFB786454 ONI786454:OOX786454 OXE786454:OYT786454 PHA786454:PIP786454 PQW786454:PSL786454 QAS786454:QCH786454 QKO786454:QMD786454 QUK786454:QVZ786454 REG786454:RFV786454 ROC786454:RPR786454 RXY786454:RZN786454 SHU786454:SJJ786454 SRQ786454:STF786454 TBM786454:TDB786454 TLI786454:TMX786454 TVE786454:TWT786454 UFA786454:UGP786454 UOW786454:UQL786454 UYS786454:VAH786454 VIO786454:VKD786454 VSK786454:VTZ786454 WCG786454:WDV786454 WMC786454:WNR786454 WVY786454:WXN786454 R851990:BG851990 JM851990:LB851990 TI851990:UX851990 ADE851990:AET851990 ANA851990:AOP851990 AWW851990:AYL851990 BGS851990:BIH851990 BQO851990:BSD851990 CAK851990:CBZ851990 CKG851990:CLV851990 CUC851990:CVR851990 DDY851990:DFN851990 DNU851990:DPJ851990 DXQ851990:DZF851990 EHM851990:EJB851990 ERI851990:ESX851990 FBE851990:FCT851990 FLA851990:FMP851990 FUW851990:FWL851990 GES851990:GGH851990 GOO851990:GQD851990 GYK851990:GZZ851990 HIG851990:HJV851990 HSC851990:HTR851990 IBY851990:IDN851990 ILU851990:INJ851990 IVQ851990:IXF851990 JFM851990:JHB851990 JPI851990:JQX851990 JZE851990:KAT851990 KJA851990:KKP851990 KSW851990:KUL851990 LCS851990:LEH851990 LMO851990:LOD851990 LWK851990:LXZ851990 MGG851990:MHV851990 MQC851990:MRR851990 MZY851990:NBN851990 NJU851990:NLJ851990 NTQ851990:NVF851990 ODM851990:OFB851990 ONI851990:OOX851990 OXE851990:OYT851990 PHA851990:PIP851990 PQW851990:PSL851990 QAS851990:QCH851990 QKO851990:QMD851990 QUK851990:QVZ851990 REG851990:RFV851990 ROC851990:RPR851990 RXY851990:RZN851990 SHU851990:SJJ851990 SRQ851990:STF851990 TBM851990:TDB851990 TLI851990:TMX851990 TVE851990:TWT851990 UFA851990:UGP851990 UOW851990:UQL851990 UYS851990:VAH851990 VIO851990:VKD851990 VSK851990:VTZ851990 WCG851990:WDV851990 WMC851990:WNR851990 WVY851990:WXN851990 R917526:BG917526 JM917526:LB917526 TI917526:UX917526 ADE917526:AET917526 ANA917526:AOP917526 AWW917526:AYL917526 BGS917526:BIH917526 BQO917526:BSD917526 CAK917526:CBZ917526 CKG917526:CLV917526 CUC917526:CVR917526 DDY917526:DFN917526 DNU917526:DPJ917526 DXQ917526:DZF917526 EHM917526:EJB917526 ERI917526:ESX917526 FBE917526:FCT917526 FLA917526:FMP917526 FUW917526:FWL917526 GES917526:GGH917526 GOO917526:GQD917526 GYK917526:GZZ917526 HIG917526:HJV917526 HSC917526:HTR917526 IBY917526:IDN917526 ILU917526:INJ917526 IVQ917526:IXF917526 JFM917526:JHB917526 JPI917526:JQX917526 JZE917526:KAT917526 KJA917526:KKP917526 KSW917526:KUL917526 LCS917526:LEH917526 LMO917526:LOD917526 LWK917526:LXZ917526 MGG917526:MHV917526 MQC917526:MRR917526 MZY917526:NBN917526 NJU917526:NLJ917526 NTQ917526:NVF917526 ODM917526:OFB917526 ONI917526:OOX917526 OXE917526:OYT917526 PHA917526:PIP917526 PQW917526:PSL917526 QAS917526:QCH917526 QKO917526:QMD917526 QUK917526:QVZ917526 REG917526:RFV917526 ROC917526:RPR917526 RXY917526:RZN917526 SHU917526:SJJ917526 SRQ917526:STF917526 TBM917526:TDB917526 TLI917526:TMX917526 TVE917526:TWT917526 UFA917526:UGP917526 UOW917526:UQL917526 UYS917526:VAH917526 VIO917526:VKD917526 VSK917526:VTZ917526 WCG917526:WDV917526 WMC917526:WNR917526 WVY917526:WXN917526 R983062:BG983062 JM983062:LB983062 TI983062:UX983062 ADE983062:AET983062 ANA983062:AOP983062 AWW983062:AYL983062 BGS983062:BIH983062 BQO983062:BSD983062 CAK983062:CBZ983062 CKG983062:CLV983062 CUC983062:CVR983062 DDY983062:DFN983062 DNU983062:DPJ983062 DXQ983062:DZF983062 EHM983062:EJB983062 ERI983062:ESX983062 FBE983062:FCT983062 FLA983062:FMP983062 FUW983062:FWL983062 GES983062:GGH983062 GOO983062:GQD983062 GYK983062:GZZ983062 HIG983062:HJV983062 HSC983062:HTR983062 IBY983062:IDN983062 ILU983062:INJ983062 IVQ983062:IXF983062 JFM983062:JHB983062 JPI983062:JQX983062 JZE983062:KAT983062 KJA983062:KKP983062 KSW983062:KUL983062 LCS983062:LEH983062 LMO983062:LOD983062 LWK983062:LXZ983062 MGG983062:MHV983062 MQC983062:MRR983062 MZY983062:NBN983062 NJU983062:NLJ983062 NTQ983062:NVF983062 ODM983062:OFB983062 ONI983062:OOX983062 OXE983062:OYT983062 PHA983062:PIP983062 PQW983062:PSL983062 QAS983062:QCH983062 QKO983062:QMD983062 QUK983062:QVZ983062 REG983062:RFV983062 ROC983062:RPR983062 RXY983062:RZN983062 SHU983062:SJJ983062 SRQ983062:STF983062 TBM983062:TDB983062 TLI983062:TMX983062 TVE983062:TWT983062 UFA983062:UGP983062 UOW983062:UQL983062 UYS983062:VAH983062 VIO983062:VKD983062 VSK983062:VTZ983062 WCG983062:WDV983062 WMC983062:WNR983062 WVY983062:WXN983062 L5:Q17 JG5:JL17 TC5:TH17 ACY5:ADD17 AMU5:AMZ17 AWQ5:AWV17 BGM5:BGR17 BQI5:BQN17 CAE5:CAJ17 CKA5:CKF17 CTW5:CUB17 DDS5:DDX17 DNO5:DNT17 DXK5:DXP17 EHG5:EHL17 ERC5:ERH17 FAY5:FBD17 FKU5:FKZ17 FUQ5:FUV17 GEM5:GER17 GOI5:GON17 GYE5:GYJ17 HIA5:HIF17 HRW5:HSB17 IBS5:IBX17 ILO5:ILT17 IVK5:IVP17 JFG5:JFL17 JPC5:JPH17 JYY5:JZD17 KIU5:KIZ17 KSQ5:KSV17 LCM5:LCR17 LMI5:LMN17 LWE5:LWJ17 MGA5:MGF17 MPW5:MQB17 MZS5:MZX17 NJO5:NJT17 NTK5:NTP17 ODG5:ODL17 ONC5:ONH17 OWY5:OXD17 PGU5:PGZ17 PQQ5:PQV17 QAM5:QAR17 QKI5:QKN17 QUE5:QUJ17 REA5:REF17 RNW5:ROB17 RXS5:RXX17 SHO5:SHT17 SRK5:SRP17 TBG5:TBL17 TLC5:TLH17 TUY5:TVD17 UEU5:UEZ17 UOQ5:UOV17 UYM5:UYR17 VII5:VIN17 VSE5:VSJ17 WCA5:WCF17 WLW5:WMB17 WVS5:WVX17 L65546:Q65558 JG65546:JL65558 TC65546:TH65558 ACY65546:ADD65558 AMU65546:AMZ65558 AWQ65546:AWV65558 BGM65546:BGR65558 BQI65546:BQN65558 CAE65546:CAJ65558 CKA65546:CKF65558 CTW65546:CUB65558 DDS65546:DDX65558 DNO65546:DNT65558 DXK65546:DXP65558 EHG65546:EHL65558 ERC65546:ERH65558 FAY65546:FBD65558 FKU65546:FKZ65558 FUQ65546:FUV65558 GEM65546:GER65558 GOI65546:GON65558 GYE65546:GYJ65558 HIA65546:HIF65558 HRW65546:HSB65558 IBS65546:IBX65558 ILO65546:ILT65558 IVK65546:IVP65558 JFG65546:JFL65558 JPC65546:JPH65558 JYY65546:JZD65558 KIU65546:KIZ65558 KSQ65546:KSV65558 LCM65546:LCR65558 LMI65546:LMN65558 LWE65546:LWJ65558 MGA65546:MGF65558 MPW65546:MQB65558 MZS65546:MZX65558 NJO65546:NJT65558 NTK65546:NTP65558 ODG65546:ODL65558 ONC65546:ONH65558 OWY65546:OXD65558 PGU65546:PGZ65558 PQQ65546:PQV65558 QAM65546:QAR65558 QKI65546:QKN65558 QUE65546:QUJ65558 REA65546:REF65558 RNW65546:ROB65558 RXS65546:RXX65558 SHO65546:SHT65558 SRK65546:SRP65558 TBG65546:TBL65558 TLC65546:TLH65558 TUY65546:TVD65558 UEU65546:UEZ65558 UOQ65546:UOV65558 UYM65546:UYR65558 VII65546:VIN65558 VSE65546:VSJ65558 WCA65546:WCF65558 WLW65546:WMB65558 WVS65546:WVX65558 L131082:Q131094 JG131082:JL131094 TC131082:TH131094 ACY131082:ADD131094 AMU131082:AMZ131094 AWQ131082:AWV131094 BGM131082:BGR131094 BQI131082:BQN131094 CAE131082:CAJ131094 CKA131082:CKF131094 CTW131082:CUB131094 DDS131082:DDX131094 DNO131082:DNT131094 DXK131082:DXP131094 EHG131082:EHL131094 ERC131082:ERH131094 FAY131082:FBD131094 FKU131082:FKZ131094 FUQ131082:FUV131094 GEM131082:GER131094 GOI131082:GON131094 GYE131082:GYJ131094 HIA131082:HIF131094 HRW131082:HSB131094 IBS131082:IBX131094 ILO131082:ILT131094 IVK131082:IVP131094 JFG131082:JFL131094 JPC131082:JPH131094 JYY131082:JZD131094 KIU131082:KIZ131094 KSQ131082:KSV131094 LCM131082:LCR131094 LMI131082:LMN131094 LWE131082:LWJ131094 MGA131082:MGF131094 MPW131082:MQB131094 MZS131082:MZX131094 NJO131082:NJT131094 NTK131082:NTP131094 ODG131082:ODL131094 ONC131082:ONH131094 OWY131082:OXD131094 PGU131082:PGZ131094 PQQ131082:PQV131094 QAM131082:QAR131094 QKI131082:QKN131094 QUE131082:QUJ131094 REA131082:REF131094 RNW131082:ROB131094 RXS131082:RXX131094 SHO131082:SHT131094 SRK131082:SRP131094 TBG131082:TBL131094 TLC131082:TLH131094 TUY131082:TVD131094 UEU131082:UEZ131094 UOQ131082:UOV131094 UYM131082:UYR131094 VII131082:VIN131094 VSE131082:VSJ131094 WCA131082:WCF131094 WLW131082:WMB131094 WVS131082:WVX131094 L196618:Q196630 JG196618:JL196630 TC196618:TH196630 ACY196618:ADD196630 AMU196618:AMZ196630 AWQ196618:AWV196630 BGM196618:BGR196630 BQI196618:BQN196630 CAE196618:CAJ196630 CKA196618:CKF196630 CTW196618:CUB196630 DDS196618:DDX196630 DNO196618:DNT196630 DXK196618:DXP196630 EHG196618:EHL196630 ERC196618:ERH196630 FAY196618:FBD196630 FKU196618:FKZ196630 FUQ196618:FUV196630 GEM196618:GER196630 GOI196618:GON196630 GYE196618:GYJ196630 HIA196618:HIF196630 HRW196618:HSB196630 IBS196618:IBX196630 ILO196618:ILT196630 IVK196618:IVP196630 JFG196618:JFL196630 JPC196618:JPH196630 JYY196618:JZD196630 KIU196618:KIZ196630 KSQ196618:KSV196630 LCM196618:LCR196630 LMI196618:LMN196630 LWE196618:LWJ196630 MGA196618:MGF196630 MPW196618:MQB196630 MZS196618:MZX196630 NJO196618:NJT196630 NTK196618:NTP196630 ODG196618:ODL196630 ONC196618:ONH196630 OWY196618:OXD196630 PGU196618:PGZ196630 PQQ196618:PQV196630 QAM196618:QAR196630 QKI196618:QKN196630 QUE196618:QUJ196630 REA196618:REF196630 RNW196618:ROB196630 RXS196618:RXX196630 SHO196618:SHT196630 SRK196618:SRP196630 TBG196618:TBL196630 TLC196618:TLH196630 TUY196618:TVD196630 UEU196618:UEZ196630 UOQ196618:UOV196630 UYM196618:UYR196630 VII196618:VIN196630 VSE196618:VSJ196630 WCA196618:WCF196630 WLW196618:WMB196630 WVS196618:WVX196630 L262154:Q262166 JG262154:JL262166 TC262154:TH262166 ACY262154:ADD262166 AMU262154:AMZ262166 AWQ262154:AWV262166 BGM262154:BGR262166 BQI262154:BQN262166 CAE262154:CAJ262166 CKA262154:CKF262166 CTW262154:CUB262166 DDS262154:DDX262166 DNO262154:DNT262166 DXK262154:DXP262166 EHG262154:EHL262166 ERC262154:ERH262166 FAY262154:FBD262166 FKU262154:FKZ262166 FUQ262154:FUV262166 GEM262154:GER262166 GOI262154:GON262166 GYE262154:GYJ262166 HIA262154:HIF262166 HRW262154:HSB262166 IBS262154:IBX262166 ILO262154:ILT262166 IVK262154:IVP262166 JFG262154:JFL262166 JPC262154:JPH262166 JYY262154:JZD262166 KIU262154:KIZ262166 KSQ262154:KSV262166 LCM262154:LCR262166 LMI262154:LMN262166 LWE262154:LWJ262166 MGA262154:MGF262166 MPW262154:MQB262166 MZS262154:MZX262166 NJO262154:NJT262166 NTK262154:NTP262166 ODG262154:ODL262166 ONC262154:ONH262166 OWY262154:OXD262166 PGU262154:PGZ262166 PQQ262154:PQV262166 QAM262154:QAR262166 QKI262154:QKN262166 QUE262154:QUJ262166 REA262154:REF262166 RNW262154:ROB262166 RXS262154:RXX262166 SHO262154:SHT262166 SRK262154:SRP262166 TBG262154:TBL262166 TLC262154:TLH262166 TUY262154:TVD262166 UEU262154:UEZ262166 UOQ262154:UOV262166 UYM262154:UYR262166 VII262154:VIN262166 VSE262154:VSJ262166 WCA262154:WCF262166 WLW262154:WMB262166 WVS262154:WVX262166 L327690:Q327702 JG327690:JL327702 TC327690:TH327702 ACY327690:ADD327702 AMU327690:AMZ327702 AWQ327690:AWV327702 BGM327690:BGR327702 BQI327690:BQN327702 CAE327690:CAJ327702 CKA327690:CKF327702 CTW327690:CUB327702 DDS327690:DDX327702 DNO327690:DNT327702 DXK327690:DXP327702 EHG327690:EHL327702 ERC327690:ERH327702 FAY327690:FBD327702 FKU327690:FKZ327702 FUQ327690:FUV327702 GEM327690:GER327702 GOI327690:GON327702 GYE327690:GYJ327702 HIA327690:HIF327702 HRW327690:HSB327702 IBS327690:IBX327702 ILO327690:ILT327702 IVK327690:IVP327702 JFG327690:JFL327702 JPC327690:JPH327702 JYY327690:JZD327702 KIU327690:KIZ327702 KSQ327690:KSV327702 LCM327690:LCR327702 LMI327690:LMN327702 LWE327690:LWJ327702 MGA327690:MGF327702 MPW327690:MQB327702 MZS327690:MZX327702 NJO327690:NJT327702 NTK327690:NTP327702 ODG327690:ODL327702 ONC327690:ONH327702 OWY327690:OXD327702 PGU327690:PGZ327702 PQQ327690:PQV327702 QAM327690:QAR327702 QKI327690:QKN327702 QUE327690:QUJ327702 REA327690:REF327702 RNW327690:ROB327702 RXS327690:RXX327702 SHO327690:SHT327702 SRK327690:SRP327702 TBG327690:TBL327702 TLC327690:TLH327702 TUY327690:TVD327702 UEU327690:UEZ327702 UOQ327690:UOV327702 UYM327690:UYR327702 VII327690:VIN327702 VSE327690:VSJ327702 WCA327690:WCF327702 WLW327690:WMB327702 WVS327690:WVX327702 L393226:Q393238 JG393226:JL393238 TC393226:TH393238 ACY393226:ADD393238 AMU393226:AMZ393238 AWQ393226:AWV393238 BGM393226:BGR393238 BQI393226:BQN393238 CAE393226:CAJ393238 CKA393226:CKF393238 CTW393226:CUB393238 DDS393226:DDX393238 DNO393226:DNT393238 DXK393226:DXP393238 EHG393226:EHL393238 ERC393226:ERH393238 FAY393226:FBD393238 FKU393226:FKZ393238 FUQ393226:FUV393238 GEM393226:GER393238 GOI393226:GON393238 GYE393226:GYJ393238 HIA393226:HIF393238 HRW393226:HSB393238 IBS393226:IBX393238 ILO393226:ILT393238 IVK393226:IVP393238 JFG393226:JFL393238 JPC393226:JPH393238 JYY393226:JZD393238 KIU393226:KIZ393238 KSQ393226:KSV393238 LCM393226:LCR393238 LMI393226:LMN393238 LWE393226:LWJ393238 MGA393226:MGF393238 MPW393226:MQB393238 MZS393226:MZX393238 NJO393226:NJT393238 NTK393226:NTP393238 ODG393226:ODL393238 ONC393226:ONH393238 OWY393226:OXD393238 PGU393226:PGZ393238 PQQ393226:PQV393238 QAM393226:QAR393238 QKI393226:QKN393238 QUE393226:QUJ393238 REA393226:REF393238 RNW393226:ROB393238 RXS393226:RXX393238 SHO393226:SHT393238 SRK393226:SRP393238 TBG393226:TBL393238 TLC393226:TLH393238 TUY393226:TVD393238 UEU393226:UEZ393238 UOQ393226:UOV393238 UYM393226:UYR393238 VII393226:VIN393238 VSE393226:VSJ393238 WCA393226:WCF393238 WLW393226:WMB393238 WVS393226:WVX393238 L458762:Q458774 JG458762:JL458774 TC458762:TH458774 ACY458762:ADD458774 AMU458762:AMZ458774 AWQ458762:AWV458774 BGM458762:BGR458774 BQI458762:BQN458774 CAE458762:CAJ458774 CKA458762:CKF458774 CTW458762:CUB458774 DDS458762:DDX458774 DNO458762:DNT458774 DXK458762:DXP458774 EHG458762:EHL458774 ERC458762:ERH458774 FAY458762:FBD458774 FKU458762:FKZ458774 FUQ458762:FUV458774 GEM458762:GER458774 GOI458762:GON458774 GYE458762:GYJ458774 HIA458762:HIF458774 HRW458762:HSB458774 IBS458762:IBX458774 ILO458762:ILT458774 IVK458762:IVP458774 JFG458762:JFL458774 JPC458762:JPH458774 JYY458762:JZD458774 KIU458762:KIZ458774 KSQ458762:KSV458774 LCM458762:LCR458774 LMI458762:LMN458774 LWE458762:LWJ458774 MGA458762:MGF458774 MPW458762:MQB458774 MZS458762:MZX458774 NJO458762:NJT458774 NTK458762:NTP458774 ODG458762:ODL458774 ONC458762:ONH458774 OWY458762:OXD458774 PGU458762:PGZ458774 PQQ458762:PQV458774 QAM458762:QAR458774 QKI458762:QKN458774 QUE458762:QUJ458774 REA458762:REF458774 RNW458762:ROB458774 RXS458762:RXX458774 SHO458762:SHT458774 SRK458762:SRP458774 TBG458762:TBL458774 TLC458762:TLH458774 TUY458762:TVD458774 UEU458762:UEZ458774 UOQ458762:UOV458774 UYM458762:UYR458774 VII458762:VIN458774 VSE458762:VSJ458774 WCA458762:WCF458774 WLW458762:WMB458774 WVS458762:WVX458774 L524298:Q524310 JG524298:JL524310 TC524298:TH524310 ACY524298:ADD524310 AMU524298:AMZ524310 AWQ524298:AWV524310 BGM524298:BGR524310 BQI524298:BQN524310 CAE524298:CAJ524310 CKA524298:CKF524310 CTW524298:CUB524310 DDS524298:DDX524310 DNO524298:DNT524310 DXK524298:DXP524310 EHG524298:EHL524310 ERC524298:ERH524310 FAY524298:FBD524310 FKU524298:FKZ524310 FUQ524298:FUV524310 GEM524298:GER524310 GOI524298:GON524310 GYE524298:GYJ524310 HIA524298:HIF524310 HRW524298:HSB524310 IBS524298:IBX524310 ILO524298:ILT524310 IVK524298:IVP524310 JFG524298:JFL524310 JPC524298:JPH524310 JYY524298:JZD524310 KIU524298:KIZ524310 KSQ524298:KSV524310 LCM524298:LCR524310 LMI524298:LMN524310 LWE524298:LWJ524310 MGA524298:MGF524310 MPW524298:MQB524310 MZS524298:MZX524310 NJO524298:NJT524310 NTK524298:NTP524310 ODG524298:ODL524310 ONC524298:ONH524310 OWY524298:OXD524310 PGU524298:PGZ524310 PQQ524298:PQV524310 QAM524298:QAR524310 QKI524298:QKN524310 QUE524298:QUJ524310 REA524298:REF524310 RNW524298:ROB524310 RXS524298:RXX524310 SHO524298:SHT524310 SRK524298:SRP524310 TBG524298:TBL524310 TLC524298:TLH524310 TUY524298:TVD524310 UEU524298:UEZ524310 UOQ524298:UOV524310 UYM524298:UYR524310 VII524298:VIN524310 VSE524298:VSJ524310 WCA524298:WCF524310 WLW524298:WMB524310 WVS524298:WVX524310 L589834:Q589846 JG589834:JL589846 TC589834:TH589846 ACY589834:ADD589846 AMU589834:AMZ589846 AWQ589834:AWV589846 BGM589834:BGR589846 BQI589834:BQN589846 CAE589834:CAJ589846 CKA589834:CKF589846 CTW589834:CUB589846 DDS589834:DDX589846 DNO589834:DNT589846 DXK589834:DXP589846 EHG589834:EHL589846 ERC589834:ERH589846 FAY589834:FBD589846 FKU589834:FKZ589846 FUQ589834:FUV589846 GEM589834:GER589846 GOI589834:GON589846 GYE589834:GYJ589846 HIA589834:HIF589846 HRW589834:HSB589846 IBS589834:IBX589846 ILO589834:ILT589846 IVK589834:IVP589846 JFG589834:JFL589846 JPC589834:JPH589846 JYY589834:JZD589846 KIU589834:KIZ589846 KSQ589834:KSV589846 LCM589834:LCR589846 LMI589834:LMN589846 LWE589834:LWJ589846 MGA589834:MGF589846 MPW589834:MQB589846 MZS589834:MZX589846 NJO589834:NJT589846 NTK589834:NTP589846 ODG589834:ODL589846 ONC589834:ONH589846 OWY589834:OXD589846 PGU589834:PGZ589846 PQQ589834:PQV589846 QAM589834:QAR589846 QKI589834:QKN589846 QUE589834:QUJ589846 REA589834:REF589846 RNW589834:ROB589846 RXS589834:RXX589846 SHO589834:SHT589846 SRK589834:SRP589846 TBG589834:TBL589846 TLC589834:TLH589846 TUY589834:TVD589846 UEU589834:UEZ589846 UOQ589834:UOV589846 UYM589834:UYR589846 VII589834:VIN589846 VSE589834:VSJ589846 WCA589834:WCF589846 WLW589834:WMB589846 WVS589834:WVX589846 L655370:Q655382 JG655370:JL655382 TC655370:TH655382 ACY655370:ADD655382 AMU655370:AMZ655382 AWQ655370:AWV655382 BGM655370:BGR655382 BQI655370:BQN655382 CAE655370:CAJ655382 CKA655370:CKF655382 CTW655370:CUB655382 DDS655370:DDX655382 DNO655370:DNT655382 DXK655370:DXP655382 EHG655370:EHL655382 ERC655370:ERH655382 FAY655370:FBD655382 FKU655370:FKZ655382 FUQ655370:FUV655382 GEM655370:GER655382 GOI655370:GON655382 GYE655370:GYJ655382 HIA655370:HIF655382 HRW655370:HSB655382 IBS655370:IBX655382 ILO655370:ILT655382 IVK655370:IVP655382 JFG655370:JFL655382 JPC655370:JPH655382 JYY655370:JZD655382 KIU655370:KIZ655382 KSQ655370:KSV655382 LCM655370:LCR655382 LMI655370:LMN655382 LWE655370:LWJ655382 MGA655370:MGF655382 MPW655370:MQB655382 MZS655370:MZX655382 NJO655370:NJT655382 NTK655370:NTP655382 ODG655370:ODL655382 ONC655370:ONH655382 OWY655370:OXD655382 PGU655370:PGZ655382 PQQ655370:PQV655382 QAM655370:QAR655382 QKI655370:QKN655382 QUE655370:QUJ655382 REA655370:REF655382 RNW655370:ROB655382 RXS655370:RXX655382 SHO655370:SHT655382 SRK655370:SRP655382 TBG655370:TBL655382 TLC655370:TLH655382 TUY655370:TVD655382 UEU655370:UEZ655382 UOQ655370:UOV655382 UYM655370:UYR655382 VII655370:VIN655382 VSE655370:VSJ655382 WCA655370:WCF655382 WLW655370:WMB655382 WVS655370:WVX655382 L720906:Q720918 JG720906:JL720918 TC720906:TH720918 ACY720906:ADD720918 AMU720906:AMZ720918 AWQ720906:AWV720918 BGM720906:BGR720918 BQI720906:BQN720918 CAE720906:CAJ720918 CKA720906:CKF720918 CTW720906:CUB720918 DDS720906:DDX720918 DNO720906:DNT720918 DXK720906:DXP720918 EHG720906:EHL720918 ERC720906:ERH720918 FAY720906:FBD720918 FKU720906:FKZ720918 FUQ720906:FUV720918 GEM720906:GER720918 GOI720906:GON720918 GYE720906:GYJ720918 HIA720906:HIF720918 HRW720906:HSB720918 IBS720906:IBX720918 ILO720906:ILT720918 IVK720906:IVP720918 JFG720906:JFL720918 JPC720906:JPH720918 JYY720906:JZD720918 KIU720906:KIZ720918 KSQ720906:KSV720918 LCM720906:LCR720918 LMI720906:LMN720918 LWE720906:LWJ720918 MGA720906:MGF720918 MPW720906:MQB720918 MZS720906:MZX720918 NJO720906:NJT720918 NTK720906:NTP720918 ODG720906:ODL720918 ONC720906:ONH720918 OWY720906:OXD720918 PGU720906:PGZ720918 PQQ720906:PQV720918 QAM720906:QAR720918 QKI720906:QKN720918 QUE720906:QUJ720918 REA720906:REF720918 RNW720906:ROB720918 RXS720906:RXX720918 SHO720906:SHT720918 SRK720906:SRP720918 TBG720906:TBL720918 TLC720906:TLH720918 TUY720906:TVD720918 UEU720906:UEZ720918 UOQ720906:UOV720918 UYM720906:UYR720918 VII720906:VIN720918 VSE720906:VSJ720918 WCA720906:WCF720918 WLW720906:WMB720918 WVS720906:WVX720918 L786442:Q786454 JG786442:JL786454 TC786442:TH786454 ACY786442:ADD786454 AMU786442:AMZ786454 AWQ786442:AWV786454 BGM786442:BGR786454 BQI786442:BQN786454 CAE786442:CAJ786454 CKA786442:CKF786454 CTW786442:CUB786454 DDS786442:DDX786454 DNO786442:DNT786454 DXK786442:DXP786454 EHG786442:EHL786454 ERC786442:ERH786454 FAY786442:FBD786454 FKU786442:FKZ786454 FUQ786442:FUV786454 GEM786442:GER786454 GOI786442:GON786454 GYE786442:GYJ786454 HIA786442:HIF786454 HRW786442:HSB786454 IBS786442:IBX786454 ILO786442:ILT786454 IVK786442:IVP786454 JFG786442:JFL786454 JPC786442:JPH786454 JYY786442:JZD786454 KIU786442:KIZ786454 KSQ786442:KSV786454 LCM786442:LCR786454 LMI786442:LMN786454 LWE786442:LWJ786454 MGA786442:MGF786454 MPW786442:MQB786454 MZS786442:MZX786454 NJO786442:NJT786454 NTK786442:NTP786454 ODG786442:ODL786454 ONC786442:ONH786454 OWY786442:OXD786454 PGU786442:PGZ786454 PQQ786442:PQV786454 QAM786442:QAR786454 QKI786442:QKN786454 QUE786442:QUJ786454 REA786442:REF786454 RNW786442:ROB786454 RXS786442:RXX786454 SHO786442:SHT786454 SRK786442:SRP786454 TBG786442:TBL786454 TLC786442:TLH786454 TUY786442:TVD786454 UEU786442:UEZ786454 UOQ786442:UOV786454 UYM786442:UYR786454 VII786442:VIN786454 VSE786442:VSJ786454 WCA786442:WCF786454 WLW786442:WMB786454 WVS786442:WVX786454 L851978:Q851990 JG851978:JL851990 TC851978:TH851990 ACY851978:ADD851990 AMU851978:AMZ851990 AWQ851978:AWV851990 BGM851978:BGR851990 BQI851978:BQN851990 CAE851978:CAJ851990 CKA851978:CKF851990 CTW851978:CUB851990 DDS851978:DDX851990 DNO851978:DNT851990 DXK851978:DXP851990 EHG851978:EHL851990 ERC851978:ERH851990 FAY851978:FBD851990 FKU851978:FKZ851990 FUQ851978:FUV851990 GEM851978:GER851990 GOI851978:GON851990 GYE851978:GYJ851990 HIA851978:HIF851990 HRW851978:HSB851990 IBS851978:IBX851990 ILO851978:ILT851990 IVK851978:IVP851990 JFG851978:JFL851990 JPC851978:JPH851990 JYY851978:JZD851990 KIU851978:KIZ851990 KSQ851978:KSV851990 LCM851978:LCR851990 LMI851978:LMN851990 LWE851978:LWJ851990 MGA851978:MGF851990 MPW851978:MQB851990 MZS851978:MZX851990 NJO851978:NJT851990 NTK851978:NTP851990 ODG851978:ODL851990 ONC851978:ONH851990 OWY851978:OXD851990 PGU851978:PGZ851990 PQQ851978:PQV851990 QAM851978:QAR851990 QKI851978:QKN851990 QUE851978:QUJ851990 REA851978:REF851990 RNW851978:ROB851990 RXS851978:RXX851990 SHO851978:SHT851990 SRK851978:SRP851990 TBG851978:TBL851990 TLC851978:TLH851990 TUY851978:TVD851990 UEU851978:UEZ851990 UOQ851978:UOV851990 UYM851978:UYR851990 VII851978:VIN851990 VSE851978:VSJ851990 WCA851978:WCF851990 WLW851978:WMB851990 WVS851978:WVX851990 L917514:Q917526 JG917514:JL917526 TC917514:TH917526 ACY917514:ADD917526 AMU917514:AMZ917526 AWQ917514:AWV917526 BGM917514:BGR917526 BQI917514:BQN917526 CAE917514:CAJ917526 CKA917514:CKF917526 CTW917514:CUB917526 DDS917514:DDX917526 DNO917514:DNT917526 DXK917514:DXP917526 EHG917514:EHL917526 ERC917514:ERH917526 FAY917514:FBD917526 FKU917514:FKZ917526 FUQ917514:FUV917526 GEM917514:GER917526 GOI917514:GON917526 GYE917514:GYJ917526 HIA917514:HIF917526 HRW917514:HSB917526 IBS917514:IBX917526 ILO917514:ILT917526 IVK917514:IVP917526 JFG917514:JFL917526 JPC917514:JPH917526 JYY917514:JZD917526 KIU917514:KIZ917526 KSQ917514:KSV917526 LCM917514:LCR917526 LMI917514:LMN917526 LWE917514:LWJ917526 MGA917514:MGF917526 MPW917514:MQB917526 MZS917514:MZX917526 NJO917514:NJT917526 NTK917514:NTP917526 ODG917514:ODL917526 ONC917514:ONH917526 OWY917514:OXD917526 PGU917514:PGZ917526 PQQ917514:PQV917526 QAM917514:QAR917526 QKI917514:QKN917526 QUE917514:QUJ917526 REA917514:REF917526 RNW917514:ROB917526 RXS917514:RXX917526 SHO917514:SHT917526 SRK917514:SRP917526 TBG917514:TBL917526 TLC917514:TLH917526 TUY917514:TVD917526 UEU917514:UEZ917526 UOQ917514:UOV917526 UYM917514:UYR917526 VII917514:VIN917526 VSE917514:VSJ917526 WCA917514:WCF917526 WLW917514:WMB917526 WVS917514:WVX917526 L983050:Q983062 JG983050:JL983062 TC983050:TH983062 ACY983050:ADD983062 AMU983050:AMZ983062 AWQ983050:AWV983062 BGM983050:BGR983062 BQI983050:BQN983062 CAE983050:CAJ983062 CKA983050:CKF983062 CTW983050:CUB983062 DDS983050:DDX983062 DNO983050:DNT983062 DXK983050:DXP983062 EHG983050:EHL983062 ERC983050:ERH983062 FAY983050:FBD983062 FKU983050:FKZ983062 FUQ983050:FUV983062 GEM983050:GER983062 GOI983050:GON983062 GYE983050:GYJ983062 HIA983050:HIF983062 HRW983050:HSB983062 IBS983050:IBX983062 ILO983050:ILT983062 IVK983050:IVP983062 JFG983050:JFL983062 JPC983050:JPH983062 JYY983050:JZD983062 KIU983050:KIZ983062 KSQ983050:KSV983062 LCM983050:LCR983062 LMI983050:LMN983062 LWE983050:LWJ983062 MGA983050:MGF983062 MPW983050:MQB983062 MZS983050:MZX983062 NJO983050:NJT983062 NTK983050:NTP983062 ODG983050:ODL983062 ONC983050:ONH983062 OWY983050:OXD983062 PGU983050:PGZ983062 PQQ983050:PQV983062 QAM983050:QAR983062 QKI983050:QKN983062 QUE983050:QUJ983062 REA983050:REF983062 RNW983050:ROB983062 RXS983050:RXX983062 SHO983050:SHT983062 SRK983050:SRP983062 TBG983050:TBL983062 TLC983050:TLH983062 TUY983050:TVD983062 UEU983050:UEZ983062 UOQ983050:UOV983062 UYM983050:UYR983062 VII983050:VIN983062 VSE983050:VSJ983062 WCA983050:WCF983062 WLW983050:WMB983062 WVS983050:WVX983062 R5:R16 JM5:JM16 TI5:TI16 ADE5:ADE16 ANA5:ANA16 AWW5:AWW16 BGS5:BGS16 BQO5:BQO16 CAK5:CAK16 CKG5:CKG16 CUC5:CUC16 DDY5:DDY16 DNU5:DNU16 DXQ5:DXQ16 EHM5:EHM16 ERI5:ERI16 FBE5:FBE16 FLA5:FLA16 FUW5:FUW16 GES5:GES16 GOO5:GOO16 GYK5:GYK16 HIG5:HIG16 HSC5:HSC16 IBY5:IBY16 ILU5:ILU16 IVQ5:IVQ16 JFM5:JFM16 JPI5:JPI16 JZE5:JZE16 KJA5:KJA16 KSW5:KSW16 LCS5:LCS16 LMO5:LMO16 LWK5:LWK16 MGG5:MGG16 MQC5:MQC16 MZY5:MZY16 NJU5:NJU16 NTQ5:NTQ16 ODM5:ODM16 ONI5:ONI16 OXE5:OXE16 PHA5:PHA16 PQW5:PQW16 QAS5:QAS16 QKO5:QKO16 QUK5:QUK16 REG5:REG16 ROC5:ROC16 RXY5:RXY16 SHU5:SHU16 SRQ5:SRQ16 TBM5:TBM16 TLI5:TLI16 TVE5:TVE16 UFA5:UFA16 UOW5:UOW16 UYS5:UYS16 VIO5:VIO16 VSK5:VSK16 WCG5:WCG16 WMC5:WMC16 WVY5:WVY16 R65546:R65557 JM65546:JM65557 TI65546:TI65557 ADE65546:ADE65557 ANA65546:ANA65557 AWW65546:AWW65557 BGS65546:BGS65557 BQO65546:BQO65557 CAK65546:CAK65557 CKG65546:CKG65557 CUC65546:CUC65557 DDY65546:DDY65557 DNU65546:DNU65557 DXQ65546:DXQ65557 EHM65546:EHM65557 ERI65546:ERI65557 FBE65546:FBE65557 FLA65546:FLA65557 FUW65546:FUW65557 GES65546:GES65557 GOO65546:GOO65557 GYK65546:GYK65557 HIG65546:HIG65557 HSC65546:HSC65557 IBY65546:IBY65557 ILU65546:ILU65557 IVQ65546:IVQ65557 JFM65546:JFM65557 JPI65546:JPI65557 JZE65546:JZE65557 KJA65546:KJA65557 KSW65546:KSW65557 LCS65546:LCS65557 LMO65546:LMO65557 LWK65546:LWK65557 MGG65546:MGG65557 MQC65546:MQC65557 MZY65546:MZY65557 NJU65546:NJU65557 NTQ65546:NTQ65557 ODM65546:ODM65557 ONI65546:ONI65557 OXE65546:OXE65557 PHA65546:PHA65557 PQW65546:PQW65557 QAS65546:QAS65557 QKO65546:QKO65557 QUK65546:QUK65557 REG65546:REG65557 ROC65546:ROC65557 RXY65546:RXY65557 SHU65546:SHU65557 SRQ65546:SRQ65557 TBM65546:TBM65557 TLI65546:TLI65557 TVE65546:TVE65557 UFA65546:UFA65557 UOW65546:UOW65557 UYS65546:UYS65557 VIO65546:VIO65557 VSK65546:VSK65557 WCG65546:WCG65557 WMC65546:WMC65557 WVY65546:WVY65557 R131082:R131093 JM131082:JM131093 TI131082:TI131093 ADE131082:ADE131093 ANA131082:ANA131093 AWW131082:AWW131093 BGS131082:BGS131093 BQO131082:BQO131093 CAK131082:CAK131093 CKG131082:CKG131093 CUC131082:CUC131093 DDY131082:DDY131093 DNU131082:DNU131093 DXQ131082:DXQ131093 EHM131082:EHM131093 ERI131082:ERI131093 FBE131082:FBE131093 FLA131082:FLA131093 FUW131082:FUW131093 GES131082:GES131093 GOO131082:GOO131093 GYK131082:GYK131093 HIG131082:HIG131093 HSC131082:HSC131093 IBY131082:IBY131093 ILU131082:ILU131093 IVQ131082:IVQ131093 JFM131082:JFM131093 JPI131082:JPI131093 JZE131082:JZE131093 KJA131082:KJA131093 KSW131082:KSW131093 LCS131082:LCS131093 LMO131082:LMO131093 LWK131082:LWK131093 MGG131082:MGG131093 MQC131082:MQC131093 MZY131082:MZY131093 NJU131082:NJU131093 NTQ131082:NTQ131093 ODM131082:ODM131093 ONI131082:ONI131093 OXE131082:OXE131093 PHA131082:PHA131093 PQW131082:PQW131093 QAS131082:QAS131093 QKO131082:QKO131093 QUK131082:QUK131093 REG131082:REG131093 ROC131082:ROC131093 RXY131082:RXY131093 SHU131082:SHU131093 SRQ131082:SRQ131093 TBM131082:TBM131093 TLI131082:TLI131093 TVE131082:TVE131093 UFA131082:UFA131093 UOW131082:UOW131093 UYS131082:UYS131093 VIO131082:VIO131093 VSK131082:VSK131093 WCG131082:WCG131093 WMC131082:WMC131093 WVY131082:WVY131093 R196618:R196629 JM196618:JM196629 TI196618:TI196629 ADE196618:ADE196629 ANA196618:ANA196629 AWW196618:AWW196629 BGS196618:BGS196629 BQO196618:BQO196629 CAK196618:CAK196629 CKG196618:CKG196629 CUC196618:CUC196629 DDY196618:DDY196629 DNU196618:DNU196629 DXQ196618:DXQ196629 EHM196618:EHM196629 ERI196618:ERI196629 FBE196618:FBE196629 FLA196618:FLA196629 FUW196618:FUW196629 GES196618:GES196629 GOO196618:GOO196629 GYK196618:GYK196629 HIG196618:HIG196629 HSC196618:HSC196629 IBY196618:IBY196629 ILU196618:ILU196629 IVQ196618:IVQ196629 JFM196618:JFM196629 JPI196618:JPI196629 JZE196618:JZE196629 KJA196618:KJA196629 KSW196618:KSW196629 LCS196618:LCS196629 LMO196618:LMO196629 LWK196618:LWK196629 MGG196618:MGG196629 MQC196618:MQC196629 MZY196618:MZY196629 NJU196618:NJU196629 NTQ196618:NTQ196629 ODM196618:ODM196629 ONI196618:ONI196629 OXE196618:OXE196629 PHA196618:PHA196629 PQW196618:PQW196629 QAS196618:QAS196629 QKO196618:QKO196629 QUK196618:QUK196629 REG196618:REG196629 ROC196618:ROC196629 RXY196618:RXY196629 SHU196618:SHU196629 SRQ196618:SRQ196629 TBM196618:TBM196629 TLI196618:TLI196629 TVE196618:TVE196629 UFA196618:UFA196629 UOW196618:UOW196629 UYS196618:UYS196629 VIO196618:VIO196629 VSK196618:VSK196629 WCG196618:WCG196629 WMC196618:WMC196629 WVY196618:WVY196629 R262154:R262165 JM262154:JM262165 TI262154:TI262165 ADE262154:ADE262165 ANA262154:ANA262165 AWW262154:AWW262165 BGS262154:BGS262165 BQO262154:BQO262165 CAK262154:CAK262165 CKG262154:CKG262165 CUC262154:CUC262165 DDY262154:DDY262165 DNU262154:DNU262165 DXQ262154:DXQ262165 EHM262154:EHM262165 ERI262154:ERI262165 FBE262154:FBE262165 FLA262154:FLA262165 FUW262154:FUW262165 GES262154:GES262165 GOO262154:GOO262165 GYK262154:GYK262165 HIG262154:HIG262165 HSC262154:HSC262165 IBY262154:IBY262165 ILU262154:ILU262165 IVQ262154:IVQ262165 JFM262154:JFM262165 JPI262154:JPI262165 JZE262154:JZE262165 KJA262154:KJA262165 KSW262154:KSW262165 LCS262154:LCS262165 LMO262154:LMO262165 LWK262154:LWK262165 MGG262154:MGG262165 MQC262154:MQC262165 MZY262154:MZY262165 NJU262154:NJU262165 NTQ262154:NTQ262165 ODM262154:ODM262165 ONI262154:ONI262165 OXE262154:OXE262165 PHA262154:PHA262165 PQW262154:PQW262165 QAS262154:QAS262165 QKO262154:QKO262165 QUK262154:QUK262165 REG262154:REG262165 ROC262154:ROC262165 RXY262154:RXY262165 SHU262154:SHU262165 SRQ262154:SRQ262165 TBM262154:TBM262165 TLI262154:TLI262165 TVE262154:TVE262165 UFA262154:UFA262165 UOW262154:UOW262165 UYS262154:UYS262165 VIO262154:VIO262165 VSK262154:VSK262165 WCG262154:WCG262165 WMC262154:WMC262165 WVY262154:WVY262165 R327690:R327701 JM327690:JM327701 TI327690:TI327701 ADE327690:ADE327701 ANA327690:ANA327701 AWW327690:AWW327701 BGS327690:BGS327701 BQO327690:BQO327701 CAK327690:CAK327701 CKG327690:CKG327701 CUC327690:CUC327701 DDY327690:DDY327701 DNU327690:DNU327701 DXQ327690:DXQ327701 EHM327690:EHM327701 ERI327690:ERI327701 FBE327690:FBE327701 FLA327690:FLA327701 FUW327690:FUW327701 GES327690:GES327701 GOO327690:GOO327701 GYK327690:GYK327701 HIG327690:HIG327701 HSC327690:HSC327701 IBY327690:IBY327701 ILU327690:ILU327701 IVQ327690:IVQ327701 JFM327690:JFM327701 JPI327690:JPI327701 JZE327690:JZE327701 KJA327690:KJA327701 KSW327690:KSW327701 LCS327690:LCS327701 LMO327690:LMO327701 LWK327690:LWK327701 MGG327690:MGG327701 MQC327690:MQC327701 MZY327690:MZY327701 NJU327690:NJU327701 NTQ327690:NTQ327701 ODM327690:ODM327701 ONI327690:ONI327701 OXE327690:OXE327701 PHA327690:PHA327701 PQW327690:PQW327701 QAS327690:QAS327701 QKO327690:QKO327701 QUK327690:QUK327701 REG327690:REG327701 ROC327690:ROC327701 RXY327690:RXY327701 SHU327690:SHU327701 SRQ327690:SRQ327701 TBM327690:TBM327701 TLI327690:TLI327701 TVE327690:TVE327701 UFA327690:UFA327701 UOW327690:UOW327701 UYS327690:UYS327701 VIO327690:VIO327701 VSK327690:VSK327701 WCG327690:WCG327701 WMC327690:WMC327701 WVY327690:WVY327701 R393226:R393237 JM393226:JM393237 TI393226:TI393237 ADE393226:ADE393237 ANA393226:ANA393237 AWW393226:AWW393237 BGS393226:BGS393237 BQO393226:BQO393237 CAK393226:CAK393237 CKG393226:CKG393237 CUC393226:CUC393237 DDY393226:DDY393237 DNU393226:DNU393237 DXQ393226:DXQ393237 EHM393226:EHM393237 ERI393226:ERI393237 FBE393226:FBE393237 FLA393226:FLA393237 FUW393226:FUW393237 GES393226:GES393237 GOO393226:GOO393237 GYK393226:GYK393237 HIG393226:HIG393237 HSC393226:HSC393237 IBY393226:IBY393237 ILU393226:ILU393237 IVQ393226:IVQ393237 JFM393226:JFM393237 JPI393226:JPI393237 JZE393226:JZE393237 KJA393226:KJA393237 KSW393226:KSW393237 LCS393226:LCS393237 LMO393226:LMO393237 LWK393226:LWK393237 MGG393226:MGG393237 MQC393226:MQC393237 MZY393226:MZY393237 NJU393226:NJU393237 NTQ393226:NTQ393237 ODM393226:ODM393237 ONI393226:ONI393237 OXE393226:OXE393237 PHA393226:PHA393237 PQW393226:PQW393237 QAS393226:QAS393237 QKO393226:QKO393237 QUK393226:QUK393237 REG393226:REG393237 ROC393226:ROC393237 RXY393226:RXY393237 SHU393226:SHU393237 SRQ393226:SRQ393237 TBM393226:TBM393237 TLI393226:TLI393237 TVE393226:TVE393237 UFA393226:UFA393237 UOW393226:UOW393237 UYS393226:UYS393237 VIO393226:VIO393237 VSK393226:VSK393237 WCG393226:WCG393237 WMC393226:WMC393237 WVY393226:WVY393237 R458762:R458773 JM458762:JM458773 TI458762:TI458773 ADE458762:ADE458773 ANA458762:ANA458773 AWW458762:AWW458773 BGS458762:BGS458773 BQO458762:BQO458773 CAK458762:CAK458773 CKG458762:CKG458773 CUC458762:CUC458773 DDY458762:DDY458773 DNU458762:DNU458773 DXQ458762:DXQ458773 EHM458762:EHM458773 ERI458762:ERI458773 FBE458762:FBE458773 FLA458762:FLA458773 FUW458762:FUW458773 GES458762:GES458773 GOO458762:GOO458773 GYK458762:GYK458773 HIG458762:HIG458773 HSC458762:HSC458773 IBY458762:IBY458773 ILU458762:ILU458773 IVQ458762:IVQ458773 JFM458762:JFM458773 JPI458762:JPI458773 JZE458762:JZE458773 KJA458762:KJA458773 KSW458762:KSW458773 LCS458762:LCS458773 LMO458762:LMO458773 LWK458762:LWK458773 MGG458762:MGG458773 MQC458762:MQC458773 MZY458762:MZY458773 NJU458762:NJU458773 NTQ458762:NTQ458773 ODM458762:ODM458773 ONI458762:ONI458773 OXE458762:OXE458773 PHA458762:PHA458773 PQW458762:PQW458773 QAS458762:QAS458773 QKO458762:QKO458773 QUK458762:QUK458773 REG458762:REG458773 ROC458762:ROC458773 RXY458762:RXY458773 SHU458762:SHU458773 SRQ458762:SRQ458773 TBM458762:TBM458773 TLI458762:TLI458773 TVE458762:TVE458773 UFA458762:UFA458773 UOW458762:UOW458773 UYS458762:UYS458773 VIO458762:VIO458773 VSK458762:VSK458773 WCG458762:WCG458773 WMC458762:WMC458773 WVY458762:WVY458773 R524298:R524309 JM524298:JM524309 TI524298:TI524309 ADE524298:ADE524309 ANA524298:ANA524309 AWW524298:AWW524309 BGS524298:BGS524309 BQO524298:BQO524309 CAK524298:CAK524309 CKG524298:CKG524309 CUC524298:CUC524309 DDY524298:DDY524309 DNU524298:DNU524309 DXQ524298:DXQ524309 EHM524298:EHM524309 ERI524298:ERI524309 FBE524298:FBE524309 FLA524298:FLA524309 FUW524298:FUW524309 GES524298:GES524309 GOO524298:GOO524309 GYK524298:GYK524309 HIG524298:HIG524309 HSC524298:HSC524309 IBY524298:IBY524309 ILU524298:ILU524309 IVQ524298:IVQ524309 JFM524298:JFM524309 JPI524298:JPI524309 JZE524298:JZE524309 KJA524298:KJA524309 KSW524298:KSW524309 LCS524298:LCS524309 LMO524298:LMO524309 LWK524298:LWK524309 MGG524298:MGG524309 MQC524298:MQC524309 MZY524298:MZY524309 NJU524298:NJU524309 NTQ524298:NTQ524309 ODM524298:ODM524309 ONI524298:ONI524309 OXE524298:OXE524309 PHA524298:PHA524309 PQW524298:PQW524309 QAS524298:QAS524309 QKO524298:QKO524309 QUK524298:QUK524309 REG524298:REG524309 ROC524298:ROC524309 RXY524298:RXY524309 SHU524298:SHU524309 SRQ524298:SRQ524309 TBM524298:TBM524309 TLI524298:TLI524309 TVE524298:TVE524309 UFA524298:UFA524309 UOW524298:UOW524309 UYS524298:UYS524309 VIO524298:VIO524309 VSK524298:VSK524309 WCG524298:WCG524309 WMC524298:WMC524309 WVY524298:WVY524309 R589834:R589845 JM589834:JM589845 TI589834:TI589845 ADE589834:ADE589845 ANA589834:ANA589845 AWW589834:AWW589845 BGS589834:BGS589845 BQO589834:BQO589845 CAK589834:CAK589845 CKG589834:CKG589845 CUC589834:CUC589845 DDY589834:DDY589845 DNU589834:DNU589845 DXQ589834:DXQ589845 EHM589834:EHM589845 ERI589834:ERI589845 FBE589834:FBE589845 FLA589834:FLA589845 FUW589834:FUW589845 GES589834:GES589845 GOO589834:GOO589845 GYK589834:GYK589845 HIG589834:HIG589845 HSC589834:HSC589845 IBY589834:IBY589845 ILU589834:ILU589845 IVQ589834:IVQ589845 JFM589834:JFM589845 JPI589834:JPI589845 JZE589834:JZE589845 KJA589834:KJA589845 KSW589834:KSW589845 LCS589834:LCS589845 LMO589834:LMO589845 LWK589834:LWK589845 MGG589834:MGG589845 MQC589834:MQC589845 MZY589834:MZY589845 NJU589834:NJU589845 NTQ589834:NTQ589845 ODM589834:ODM589845 ONI589834:ONI589845 OXE589834:OXE589845 PHA589834:PHA589845 PQW589834:PQW589845 QAS589834:QAS589845 QKO589834:QKO589845 QUK589834:QUK589845 REG589834:REG589845 ROC589834:ROC589845 RXY589834:RXY589845 SHU589834:SHU589845 SRQ589834:SRQ589845 TBM589834:TBM589845 TLI589834:TLI589845 TVE589834:TVE589845 UFA589834:UFA589845 UOW589834:UOW589845 UYS589834:UYS589845 VIO589834:VIO589845 VSK589834:VSK589845 WCG589834:WCG589845 WMC589834:WMC589845 WVY589834:WVY589845 R655370:R655381 JM655370:JM655381 TI655370:TI655381 ADE655370:ADE655381 ANA655370:ANA655381 AWW655370:AWW655381 BGS655370:BGS655381 BQO655370:BQO655381 CAK655370:CAK655381 CKG655370:CKG655381 CUC655370:CUC655381 DDY655370:DDY655381 DNU655370:DNU655381 DXQ655370:DXQ655381 EHM655370:EHM655381 ERI655370:ERI655381 FBE655370:FBE655381 FLA655370:FLA655381 FUW655370:FUW655381 GES655370:GES655381 GOO655370:GOO655381 GYK655370:GYK655381 HIG655370:HIG655381 HSC655370:HSC655381 IBY655370:IBY655381 ILU655370:ILU655381 IVQ655370:IVQ655381 JFM655370:JFM655381 JPI655370:JPI655381 JZE655370:JZE655381 KJA655370:KJA655381 KSW655370:KSW655381 LCS655370:LCS655381 LMO655370:LMO655381 LWK655370:LWK655381 MGG655370:MGG655381 MQC655370:MQC655381 MZY655370:MZY655381 NJU655370:NJU655381 NTQ655370:NTQ655381 ODM655370:ODM655381 ONI655370:ONI655381 OXE655370:OXE655381 PHA655370:PHA655381 PQW655370:PQW655381 QAS655370:QAS655381 QKO655370:QKO655381 QUK655370:QUK655381 REG655370:REG655381 ROC655370:ROC655381 RXY655370:RXY655381 SHU655370:SHU655381 SRQ655370:SRQ655381 TBM655370:TBM655381 TLI655370:TLI655381 TVE655370:TVE655381 UFA655370:UFA655381 UOW655370:UOW655381 UYS655370:UYS655381 VIO655370:VIO655381 VSK655370:VSK655381 WCG655370:WCG655381 WMC655370:WMC655381 WVY655370:WVY655381 R720906:R720917 JM720906:JM720917 TI720906:TI720917 ADE720906:ADE720917 ANA720906:ANA720917 AWW720906:AWW720917 BGS720906:BGS720917 BQO720906:BQO720917 CAK720906:CAK720917 CKG720906:CKG720917 CUC720906:CUC720917 DDY720906:DDY720917 DNU720906:DNU720917 DXQ720906:DXQ720917 EHM720906:EHM720917 ERI720906:ERI720917 FBE720906:FBE720917 FLA720906:FLA720917 FUW720906:FUW720917 GES720906:GES720917 GOO720906:GOO720917 GYK720906:GYK720917 HIG720906:HIG720917 HSC720906:HSC720917 IBY720906:IBY720917 ILU720906:ILU720917 IVQ720906:IVQ720917 JFM720906:JFM720917 JPI720906:JPI720917 JZE720906:JZE720917 KJA720906:KJA720917 KSW720906:KSW720917 LCS720906:LCS720917 LMO720906:LMO720917 LWK720906:LWK720917 MGG720906:MGG720917 MQC720906:MQC720917 MZY720906:MZY720917 NJU720906:NJU720917 NTQ720906:NTQ720917 ODM720906:ODM720917 ONI720906:ONI720917 OXE720906:OXE720917 PHA720906:PHA720917 PQW720906:PQW720917 QAS720906:QAS720917 QKO720906:QKO720917 QUK720906:QUK720917 REG720906:REG720917 ROC720906:ROC720917 RXY720906:RXY720917 SHU720906:SHU720917 SRQ720906:SRQ720917 TBM720906:TBM720917 TLI720906:TLI720917 TVE720906:TVE720917 UFA720906:UFA720917 UOW720906:UOW720917 UYS720906:UYS720917 VIO720906:VIO720917 VSK720906:VSK720917 WCG720906:WCG720917 WMC720906:WMC720917 WVY720906:WVY720917 R786442:R786453 JM786442:JM786453 TI786442:TI786453 ADE786442:ADE786453 ANA786442:ANA786453 AWW786442:AWW786453 BGS786442:BGS786453 BQO786442:BQO786453 CAK786442:CAK786453 CKG786442:CKG786453 CUC786442:CUC786453 DDY786442:DDY786453 DNU786442:DNU786453 DXQ786442:DXQ786453 EHM786442:EHM786453 ERI786442:ERI786453 FBE786442:FBE786453 FLA786442:FLA786453 FUW786442:FUW786453 GES786442:GES786453 GOO786442:GOO786453 GYK786442:GYK786453 HIG786442:HIG786453 HSC786442:HSC786453 IBY786442:IBY786453 ILU786442:ILU786453 IVQ786442:IVQ786453 JFM786442:JFM786453 JPI786442:JPI786453 JZE786442:JZE786453 KJA786442:KJA786453 KSW786442:KSW786453 LCS786442:LCS786453 LMO786442:LMO786453 LWK786442:LWK786453 MGG786442:MGG786453 MQC786442:MQC786453 MZY786442:MZY786453 NJU786442:NJU786453 NTQ786442:NTQ786453 ODM786442:ODM786453 ONI786442:ONI786453 OXE786442:OXE786453 PHA786442:PHA786453 PQW786442:PQW786453 QAS786442:QAS786453 QKO786442:QKO786453 QUK786442:QUK786453 REG786442:REG786453 ROC786442:ROC786453 RXY786442:RXY786453 SHU786442:SHU786453 SRQ786442:SRQ786453 TBM786442:TBM786453 TLI786442:TLI786453 TVE786442:TVE786453 UFA786442:UFA786453 UOW786442:UOW786453 UYS786442:UYS786453 VIO786442:VIO786453 VSK786442:VSK786453 WCG786442:WCG786453 WMC786442:WMC786453 WVY786442:WVY786453 R851978:R851989 JM851978:JM851989 TI851978:TI851989 ADE851978:ADE851989 ANA851978:ANA851989 AWW851978:AWW851989 BGS851978:BGS851989 BQO851978:BQO851989 CAK851978:CAK851989 CKG851978:CKG851989 CUC851978:CUC851989 DDY851978:DDY851989 DNU851978:DNU851989 DXQ851978:DXQ851989 EHM851978:EHM851989 ERI851978:ERI851989 FBE851978:FBE851989 FLA851978:FLA851989 FUW851978:FUW851989 GES851978:GES851989 GOO851978:GOO851989 GYK851978:GYK851989 HIG851978:HIG851989 HSC851978:HSC851989 IBY851978:IBY851989 ILU851978:ILU851989 IVQ851978:IVQ851989 JFM851978:JFM851989 JPI851978:JPI851989 JZE851978:JZE851989 KJA851978:KJA851989 KSW851978:KSW851989 LCS851978:LCS851989 LMO851978:LMO851989 LWK851978:LWK851989 MGG851978:MGG851989 MQC851978:MQC851989 MZY851978:MZY851989 NJU851978:NJU851989 NTQ851978:NTQ851989 ODM851978:ODM851989 ONI851978:ONI851989 OXE851978:OXE851989 PHA851978:PHA851989 PQW851978:PQW851989 QAS851978:QAS851989 QKO851978:QKO851989 QUK851978:QUK851989 REG851978:REG851989 ROC851978:ROC851989 RXY851978:RXY851989 SHU851978:SHU851989 SRQ851978:SRQ851989 TBM851978:TBM851989 TLI851978:TLI851989 TVE851978:TVE851989 UFA851978:UFA851989 UOW851978:UOW851989 UYS851978:UYS851989 VIO851978:VIO851989 VSK851978:VSK851989 WCG851978:WCG851989 WMC851978:WMC851989 WVY851978:WVY851989 R917514:R917525 JM917514:JM917525 TI917514:TI917525 ADE917514:ADE917525 ANA917514:ANA917525 AWW917514:AWW917525 BGS917514:BGS917525 BQO917514:BQO917525 CAK917514:CAK917525 CKG917514:CKG917525 CUC917514:CUC917525 DDY917514:DDY917525 DNU917514:DNU917525 DXQ917514:DXQ917525 EHM917514:EHM917525 ERI917514:ERI917525 FBE917514:FBE917525 FLA917514:FLA917525 FUW917514:FUW917525 GES917514:GES917525 GOO917514:GOO917525 GYK917514:GYK917525 HIG917514:HIG917525 HSC917514:HSC917525 IBY917514:IBY917525 ILU917514:ILU917525 IVQ917514:IVQ917525 JFM917514:JFM917525 JPI917514:JPI917525 JZE917514:JZE917525 KJA917514:KJA917525 KSW917514:KSW917525 LCS917514:LCS917525 LMO917514:LMO917525 LWK917514:LWK917525 MGG917514:MGG917525 MQC917514:MQC917525 MZY917514:MZY917525 NJU917514:NJU917525 NTQ917514:NTQ917525 ODM917514:ODM917525 ONI917514:ONI917525 OXE917514:OXE917525 PHA917514:PHA917525 PQW917514:PQW917525 QAS917514:QAS917525 QKO917514:QKO917525 QUK917514:QUK917525 REG917514:REG917525 ROC917514:ROC917525 RXY917514:RXY917525 SHU917514:SHU917525 SRQ917514:SRQ917525 TBM917514:TBM917525 TLI917514:TLI917525 TVE917514:TVE917525 UFA917514:UFA917525 UOW917514:UOW917525 UYS917514:UYS917525 VIO917514:VIO917525 VSK917514:VSK917525 WCG917514:WCG917525 WMC917514:WMC917525 WVY917514:WVY917525 R983050:R983061 JM983050:JM983061 TI983050:TI983061 ADE983050:ADE983061 ANA983050:ANA983061 AWW983050:AWW983061 BGS983050:BGS983061 BQO983050:BQO983061 CAK983050:CAK983061 CKG983050:CKG983061 CUC983050:CUC983061 DDY983050:DDY983061 DNU983050:DNU983061 DXQ983050:DXQ983061 EHM983050:EHM983061 ERI983050:ERI983061 FBE983050:FBE983061 FLA983050:FLA983061 FUW983050:FUW983061 GES983050:GES983061 GOO983050:GOO983061 GYK983050:GYK983061 HIG983050:HIG983061 HSC983050:HSC983061 IBY983050:IBY983061 ILU983050:ILU983061 IVQ983050:IVQ983061 JFM983050:JFM983061 JPI983050:JPI983061 JZE983050:JZE983061 KJA983050:KJA983061 KSW983050:KSW983061 LCS983050:LCS983061 LMO983050:LMO983061 LWK983050:LWK983061 MGG983050:MGG983061 MQC983050:MQC983061 MZY983050:MZY983061 NJU983050:NJU983061 NTQ983050:NTQ983061 ODM983050:ODM983061 ONI983050:ONI983061 OXE983050:OXE983061 PHA983050:PHA983061 PQW983050:PQW983061 QAS983050:QAS983061 QKO983050:QKO983061 QUK983050:QUK983061 REG983050:REG983061 ROC983050:ROC983061 RXY983050:RXY983061 SHU983050:SHU983061 SRQ983050:SRQ983061 TBM983050:TBM983061 TLI983050:TLI983061 TVE983050:TVE983061 UFA983050:UFA983061 UOW983050:UOW983061 UYS983050:UYS983061 VIO983050:VIO983061 VSK983050:VSK983061 WCG983050:WCG983061 WMC983050:WMC983061 WVY983050:WVY983061 BP5:BQ17 LK5:LL17 VG5:VH17 AFC5:AFD17 AOY5:AOZ17 AYU5:AYV17 BIQ5:BIR17 BSM5:BSN17 CCI5:CCJ17 CME5:CMF17 CWA5:CWB17 DFW5:DFX17 DPS5:DPT17 DZO5:DZP17 EJK5:EJL17 ETG5:ETH17 FDC5:FDD17 FMY5:FMZ17 FWU5:FWV17 GGQ5:GGR17 GQM5:GQN17 HAI5:HAJ17 HKE5:HKF17 HUA5:HUB17 IDW5:IDX17 INS5:INT17 IXO5:IXP17 JHK5:JHL17 JRG5:JRH17 KBC5:KBD17 KKY5:KKZ17 KUU5:KUV17 LEQ5:LER17 LOM5:LON17 LYI5:LYJ17 MIE5:MIF17 MSA5:MSB17 NBW5:NBX17 NLS5:NLT17 NVO5:NVP17 OFK5:OFL17 OPG5:OPH17 OZC5:OZD17 PIY5:PIZ17 PSU5:PSV17 QCQ5:QCR17 QMM5:QMN17 QWI5:QWJ17 RGE5:RGF17 RQA5:RQB17 RZW5:RZX17 SJS5:SJT17 STO5:STP17 TDK5:TDL17 TNG5:TNH17 TXC5:TXD17 UGY5:UGZ17 UQU5:UQV17 VAQ5:VAR17 VKM5:VKN17 VUI5:VUJ17 WEE5:WEF17 WOA5:WOB17 WXW5:WXX17 BP65546:BQ65558 LK65546:LL65558 VG65546:VH65558 AFC65546:AFD65558 AOY65546:AOZ65558 AYU65546:AYV65558 BIQ65546:BIR65558 BSM65546:BSN65558 CCI65546:CCJ65558 CME65546:CMF65558 CWA65546:CWB65558 DFW65546:DFX65558 DPS65546:DPT65558 DZO65546:DZP65558 EJK65546:EJL65558 ETG65546:ETH65558 FDC65546:FDD65558 FMY65546:FMZ65558 FWU65546:FWV65558 GGQ65546:GGR65558 GQM65546:GQN65558 HAI65546:HAJ65558 HKE65546:HKF65558 HUA65546:HUB65558 IDW65546:IDX65558 INS65546:INT65558 IXO65546:IXP65558 JHK65546:JHL65558 JRG65546:JRH65558 KBC65546:KBD65558 KKY65546:KKZ65558 KUU65546:KUV65558 LEQ65546:LER65558 LOM65546:LON65558 LYI65546:LYJ65558 MIE65546:MIF65558 MSA65546:MSB65558 NBW65546:NBX65558 NLS65546:NLT65558 NVO65546:NVP65558 OFK65546:OFL65558 OPG65546:OPH65558 OZC65546:OZD65558 PIY65546:PIZ65558 PSU65546:PSV65558 QCQ65546:QCR65558 QMM65546:QMN65558 QWI65546:QWJ65558 RGE65546:RGF65558 RQA65546:RQB65558 RZW65546:RZX65558 SJS65546:SJT65558 STO65546:STP65558 TDK65546:TDL65558 TNG65546:TNH65558 TXC65546:TXD65558 UGY65546:UGZ65558 UQU65546:UQV65558 VAQ65546:VAR65558 VKM65546:VKN65558 VUI65546:VUJ65558 WEE65546:WEF65558 WOA65546:WOB65558 WXW65546:WXX65558 BP131082:BQ131094 LK131082:LL131094 VG131082:VH131094 AFC131082:AFD131094 AOY131082:AOZ131094 AYU131082:AYV131094 BIQ131082:BIR131094 BSM131082:BSN131094 CCI131082:CCJ131094 CME131082:CMF131094 CWA131082:CWB131094 DFW131082:DFX131094 DPS131082:DPT131094 DZO131082:DZP131094 EJK131082:EJL131094 ETG131082:ETH131094 FDC131082:FDD131094 FMY131082:FMZ131094 FWU131082:FWV131094 GGQ131082:GGR131094 GQM131082:GQN131094 HAI131082:HAJ131094 HKE131082:HKF131094 HUA131082:HUB131094 IDW131082:IDX131094 INS131082:INT131094 IXO131082:IXP131094 JHK131082:JHL131094 JRG131082:JRH131094 KBC131082:KBD131094 KKY131082:KKZ131094 KUU131082:KUV131094 LEQ131082:LER131094 LOM131082:LON131094 LYI131082:LYJ131094 MIE131082:MIF131094 MSA131082:MSB131094 NBW131082:NBX131094 NLS131082:NLT131094 NVO131082:NVP131094 OFK131082:OFL131094 OPG131082:OPH131094 OZC131082:OZD131094 PIY131082:PIZ131094 PSU131082:PSV131094 QCQ131082:QCR131094 QMM131082:QMN131094 QWI131082:QWJ131094 RGE131082:RGF131094 RQA131082:RQB131094 RZW131082:RZX131094 SJS131082:SJT131094 STO131082:STP131094 TDK131082:TDL131094 TNG131082:TNH131094 TXC131082:TXD131094 UGY131082:UGZ131094 UQU131082:UQV131094 VAQ131082:VAR131094 VKM131082:VKN131094 VUI131082:VUJ131094 WEE131082:WEF131094 WOA131082:WOB131094 WXW131082:WXX131094 BP196618:BQ196630 LK196618:LL196630 VG196618:VH196630 AFC196618:AFD196630 AOY196618:AOZ196630 AYU196618:AYV196630 BIQ196618:BIR196630 BSM196618:BSN196630 CCI196618:CCJ196630 CME196618:CMF196630 CWA196618:CWB196630 DFW196618:DFX196630 DPS196618:DPT196630 DZO196618:DZP196630 EJK196618:EJL196630 ETG196618:ETH196630 FDC196618:FDD196630 FMY196618:FMZ196630 FWU196618:FWV196630 GGQ196618:GGR196630 GQM196618:GQN196630 HAI196618:HAJ196630 HKE196618:HKF196630 HUA196618:HUB196630 IDW196618:IDX196630 INS196618:INT196630 IXO196618:IXP196630 JHK196618:JHL196630 JRG196618:JRH196630 KBC196618:KBD196630 KKY196618:KKZ196630 KUU196618:KUV196630 LEQ196618:LER196630 LOM196618:LON196630 LYI196618:LYJ196630 MIE196618:MIF196630 MSA196618:MSB196630 NBW196618:NBX196630 NLS196618:NLT196630 NVO196618:NVP196630 OFK196618:OFL196630 OPG196618:OPH196630 OZC196618:OZD196630 PIY196618:PIZ196630 PSU196618:PSV196630 QCQ196618:QCR196630 QMM196618:QMN196630 QWI196618:QWJ196630 RGE196618:RGF196630 RQA196618:RQB196630 RZW196618:RZX196630 SJS196618:SJT196630 STO196618:STP196630 TDK196618:TDL196630 TNG196618:TNH196630 TXC196618:TXD196630 UGY196618:UGZ196630 UQU196618:UQV196630 VAQ196618:VAR196630 VKM196618:VKN196630 VUI196618:VUJ196630 WEE196618:WEF196630 WOA196618:WOB196630 WXW196618:WXX196630 BP262154:BQ262166 LK262154:LL262166 VG262154:VH262166 AFC262154:AFD262166 AOY262154:AOZ262166 AYU262154:AYV262166 BIQ262154:BIR262166 BSM262154:BSN262166 CCI262154:CCJ262166 CME262154:CMF262166 CWA262154:CWB262166 DFW262154:DFX262166 DPS262154:DPT262166 DZO262154:DZP262166 EJK262154:EJL262166 ETG262154:ETH262166 FDC262154:FDD262166 FMY262154:FMZ262166 FWU262154:FWV262166 GGQ262154:GGR262166 GQM262154:GQN262166 HAI262154:HAJ262166 HKE262154:HKF262166 HUA262154:HUB262166 IDW262154:IDX262166 INS262154:INT262166 IXO262154:IXP262166 JHK262154:JHL262166 JRG262154:JRH262166 KBC262154:KBD262166 KKY262154:KKZ262166 KUU262154:KUV262166 LEQ262154:LER262166 LOM262154:LON262166 LYI262154:LYJ262166 MIE262154:MIF262166 MSA262154:MSB262166 NBW262154:NBX262166 NLS262154:NLT262166 NVO262154:NVP262166 OFK262154:OFL262166 OPG262154:OPH262166 OZC262154:OZD262166 PIY262154:PIZ262166 PSU262154:PSV262166 QCQ262154:QCR262166 QMM262154:QMN262166 QWI262154:QWJ262166 RGE262154:RGF262166 RQA262154:RQB262166 RZW262154:RZX262166 SJS262154:SJT262166 STO262154:STP262166 TDK262154:TDL262166 TNG262154:TNH262166 TXC262154:TXD262166 UGY262154:UGZ262166 UQU262154:UQV262166 VAQ262154:VAR262166 VKM262154:VKN262166 VUI262154:VUJ262166 WEE262154:WEF262166 WOA262154:WOB262166 WXW262154:WXX262166 BP327690:BQ327702 LK327690:LL327702 VG327690:VH327702 AFC327690:AFD327702 AOY327690:AOZ327702 AYU327690:AYV327702 BIQ327690:BIR327702 BSM327690:BSN327702 CCI327690:CCJ327702 CME327690:CMF327702 CWA327690:CWB327702 DFW327690:DFX327702 DPS327690:DPT327702 DZO327690:DZP327702 EJK327690:EJL327702 ETG327690:ETH327702 FDC327690:FDD327702 FMY327690:FMZ327702 FWU327690:FWV327702 GGQ327690:GGR327702 GQM327690:GQN327702 HAI327690:HAJ327702 HKE327690:HKF327702 HUA327690:HUB327702 IDW327690:IDX327702 INS327690:INT327702 IXO327690:IXP327702 JHK327690:JHL327702 JRG327690:JRH327702 KBC327690:KBD327702 KKY327690:KKZ327702 KUU327690:KUV327702 LEQ327690:LER327702 LOM327690:LON327702 LYI327690:LYJ327702 MIE327690:MIF327702 MSA327690:MSB327702 NBW327690:NBX327702 NLS327690:NLT327702 NVO327690:NVP327702 OFK327690:OFL327702 OPG327690:OPH327702 OZC327690:OZD327702 PIY327690:PIZ327702 PSU327690:PSV327702 QCQ327690:QCR327702 QMM327690:QMN327702 QWI327690:QWJ327702 RGE327690:RGF327702 RQA327690:RQB327702 RZW327690:RZX327702 SJS327690:SJT327702 STO327690:STP327702 TDK327690:TDL327702 TNG327690:TNH327702 TXC327690:TXD327702 UGY327690:UGZ327702 UQU327690:UQV327702 VAQ327690:VAR327702 VKM327690:VKN327702 VUI327690:VUJ327702 WEE327690:WEF327702 WOA327690:WOB327702 WXW327690:WXX327702 BP393226:BQ393238 LK393226:LL393238 VG393226:VH393238 AFC393226:AFD393238 AOY393226:AOZ393238 AYU393226:AYV393238 BIQ393226:BIR393238 BSM393226:BSN393238 CCI393226:CCJ393238 CME393226:CMF393238 CWA393226:CWB393238 DFW393226:DFX393238 DPS393226:DPT393238 DZO393226:DZP393238 EJK393226:EJL393238 ETG393226:ETH393238 FDC393226:FDD393238 FMY393226:FMZ393238 FWU393226:FWV393238 GGQ393226:GGR393238 GQM393226:GQN393238 HAI393226:HAJ393238 HKE393226:HKF393238 HUA393226:HUB393238 IDW393226:IDX393238 INS393226:INT393238 IXO393226:IXP393238 JHK393226:JHL393238 JRG393226:JRH393238 KBC393226:KBD393238 KKY393226:KKZ393238 KUU393226:KUV393238 LEQ393226:LER393238 LOM393226:LON393238 LYI393226:LYJ393238 MIE393226:MIF393238 MSA393226:MSB393238 NBW393226:NBX393238 NLS393226:NLT393238 NVO393226:NVP393238 OFK393226:OFL393238 OPG393226:OPH393238 OZC393226:OZD393238 PIY393226:PIZ393238 PSU393226:PSV393238 QCQ393226:QCR393238 QMM393226:QMN393238 QWI393226:QWJ393238 RGE393226:RGF393238 RQA393226:RQB393238 RZW393226:RZX393238 SJS393226:SJT393238 STO393226:STP393238 TDK393226:TDL393238 TNG393226:TNH393238 TXC393226:TXD393238 UGY393226:UGZ393238 UQU393226:UQV393238 VAQ393226:VAR393238 VKM393226:VKN393238 VUI393226:VUJ393238 WEE393226:WEF393238 WOA393226:WOB393238 WXW393226:WXX393238 BP458762:BQ458774 LK458762:LL458774 VG458762:VH458774 AFC458762:AFD458774 AOY458762:AOZ458774 AYU458762:AYV458774 BIQ458762:BIR458774 BSM458762:BSN458774 CCI458762:CCJ458774 CME458762:CMF458774 CWA458762:CWB458774 DFW458762:DFX458774 DPS458762:DPT458774 DZO458762:DZP458774 EJK458762:EJL458774 ETG458762:ETH458774 FDC458762:FDD458774 FMY458762:FMZ458774 FWU458762:FWV458774 GGQ458762:GGR458774 GQM458762:GQN458774 HAI458762:HAJ458774 HKE458762:HKF458774 HUA458762:HUB458774 IDW458762:IDX458774 INS458762:INT458774 IXO458762:IXP458774 JHK458762:JHL458774 JRG458762:JRH458774 KBC458762:KBD458774 KKY458762:KKZ458774 KUU458762:KUV458774 LEQ458762:LER458774 LOM458762:LON458774 LYI458762:LYJ458774 MIE458762:MIF458774 MSA458762:MSB458774 NBW458762:NBX458774 NLS458762:NLT458774 NVO458762:NVP458774 OFK458762:OFL458774 OPG458762:OPH458774 OZC458762:OZD458774 PIY458762:PIZ458774 PSU458762:PSV458774 QCQ458762:QCR458774 QMM458762:QMN458774 QWI458762:QWJ458774 RGE458762:RGF458774 RQA458762:RQB458774 RZW458762:RZX458774 SJS458762:SJT458774 STO458762:STP458774 TDK458762:TDL458774 TNG458762:TNH458774 TXC458762:TXD458774 UGY458762:UGZ458774 UQU458762:UQV458774 VAQ458762:VAR458774 VKM458762:VKN458774 VUI458762:VUJ458774 WEE458762:WEF458774 WOA458762:WOB458774 WXW458762:WXX458774 BP524298:BQ524310 LK524298:LL524310 VG524298:VH524310 AFC524298:AFD524310 AOY524298:AOZ524310 AYU524298:AYV524310 BIQ524298:BIR524310 BSM524298:BSN524310 CCI524298:CCJ524310 CME524298:CMF524310 CWA524298:CWB524310 DFW524298:DFX524310 DPS524298:DPT524310 DZO524298:DZP524310 EJK524298:EJL524310 ETG524298:ETH524310 FDC524298:FDD524310 FMY524298:FMZ524310 FWU524298:FWV524310 GGQ524298:GGR524310 GQM524298:GQN524310 HAI524298:HAJ524310 HKE524298:HKF524310 HUA524298:HUB524310 IDW524298:IDX524310 INS524298:INT524310 IXO524298:IXP524310 JHK524298:JHL524310 JRG524298:JRH524310 KBC524298:KBD524310 KKY524298:KKZ524310 KUU524298:KUV524310 LEQ524298:LER524310 LOM524298:LON524310 LYI524298:LYJ524310 MIE524298:MIF524310 MSA524298:MSB524310 NBW524298:NBX524310 NLS524298:NLT524310 NVO524298:NVP524310 OFK524298:OFL524310 OPG524298:OPH524310 OZC524298:OZD524310 PIY524298:PIZ524310 PSU524298:PSV524310 QCQ524298:QCR524310 QMM524298:QMN524310 QWI524298:QWJ524310 RGE524298:RGF524310 RQA524298:RQB524310 RZW524298:RZX524310 SJS524298:SJT524310 STO524298:STP524310 TDK524298:TDL524310 TNG524298:TNH524310 TXC524298:TXD524310 UGY524298:UGZ524310 UQU524298:UQV524310 VAQ524298:VAR524310 VKM524298:VKN524310 VUI524298:VUJ524310 WEE524298:WEF524310 WOA524298:WOB524310 WXW524298:WXX524310 BP589834:BQ589846 LK589834:LL589846 VG589834:VH589846 AFC589834:AFD589846 AOY589834:AOZ589846 AYU589834:AYV589846 BIQ589834:BIR589846 BSM589834:BSN589846 CCI589834:CCJ589846 CME589834:CMF589846 CWA589834:CWB589846 DFW589834:DFX589846 DPS589834:DPT589846 DZO589834:DZP589846 EJK589834:EJL589846 ETG589834:ETH589846 FDC589834:FDD589846 FMY589834:FMZ589846 FWU589834:FWV589846 GGQ589834:GGR589846 GQM589834:GQN589846 HAI589834:HAJ589846 HKE589834:HKF589846 HUA589834:HUB589846 IDW589834:IDX589846 INS589834:INT589846 IXO589834:IXP589846 JHK589834:JHL589846 JRG589834:JRH589846 KBC589834:KBD589846 KKY589834:KKZ589846 KUU589834:KUV589846 LEQ589834:LER589846 LOM589834:LON589846 LYI589834:LYJ589846 MIE589834:MIF589846 MSA589834:MSB589846 NBW589834:NBX589846 NLS589834:NLT589846 NVO589834:NVP589846 OFK589834:OFL589846 OPG589834:OPH589846 OZC589834:OZD589846 PIY589834:PIZ589846 PSU589834:PSV589846 QCQ589834:QCR589846 QMM589834:QMN589846 QWI589834:QWJ589846 RGE589834:RGF589846 RQA589834:RQB589846 RZW589834:RZX589846 SJS589834:SJT589846 STO589834:STP589846 TDK589834:TDL589846 TNG589834:TNH589846 TXC589834:TXD589846 UGY589834:UGZ589846 UQU589834:UQV589846 VAQ589834:VAR589846 VKM589834:VKN589846 VUI589834:VUJ589846 WEE589834:WEF589846 WOA589834:WOB589846 WXW589834:WXX589846 BP655370:BQ655382 LK655370:LL655382 VG655370:VH655382 AFC655370:AFD655382 AOY655370:AOZ655382 AYU655370:AYV655382 BIQ655370:BIR655382 BSM655370:BSN655382 CCI655370:CCJ655382 CME655370:CMF655382 CWA655370:CWB655382 DFW655370:DFX655382 DPS655370:DPT655382 DZO655370:DZP655382 EJK655370:EJL655382 ETG655370:ETH655382 FDC655370:FDD655382 FMY655370:FMZ655382 FWU655370:FWV655382 GGQ655370:GGR655382 GQM655370:GQN655382 HAI655370:HAJ655382 HKE655370:HKF655382 HUA655370:HUB655382 IDW655370:IDX655382 INS655370:INT655382 IXO655370:IXP655382 JHK655370:JHL655382 JRG655370:JRH655382 KBC655370:KBD655382 KKY655370:KKZ655382 KUU655370:KUV655382 LEQ655370:LER655382 LOM655370:LON655382 LYI655370:LYJ655382 MIE655370:MIF655382 MSA655370:MSB655382 NBW655370:NBX655382 NLS655370:NLT655382 NVO655370:NVP655382 OFK655370:OFL655382 OPG655370:OPH655382 OZC655370:OZD655382 PIY655370:PIZ655382 PSU655370:PSV655382 QCQ655370:QCR655382 QMM655370:QMN655382 QWI655370:QWJ655382 RGE655370:RGF655382 RQA655370:RQB655382 RZW655370:RZX655382 SJS655370:SJT655382 STO655370:STP655382 TDK655370:TDL655382 TNG655370:TNH655382 TXC655370:TXD655382 UGY655370:UGZ655382 UQU655370:UQV655382 VAQ655370:VAR655382 VKM655370:VKN655382 VUI655370:VUJ655382 WEE655370:WEF655382 WOA655370:WOB655382 WXW655370:WXX655382 BP720906:BQ720918 LK720906:LL720918 VG720906:VH720918 AFC720906:AFD720918 AOY720906:AOZ720918 AYU720906:AYV720918 BIQ720906:BIR720918 BSM720906:BSN720918 CCI720906:CCJ720918 CME720906:CMF720918 CWA720906:CWB720918 DFW720906:DFX720918 DPS720906:DPT720918 DZO720906:DZP720918 EJK720906:EJL720918 ETG720906:ETH720918 FDC720906:FDD720918 FMY720906:FMZ720918 FWU720906:FWV720918 GGQ720906:GGR720918 GQM720906:GQN720918 HAI720906:HAJ720918 HKE720906:HKF720918 HUA720906:HUB720918 IDW720906:IDX720918 INS720906:INT720918 IXO720906:IXP720918 JHK720906:JHL720918 JRG720906:JRH720918 KBC720906:KBD720918 KKY720906:KKZ720918 KUU720906:KUV720918 LEQ720906:LER720918 LOM720906:LON720918 LYI720906:LYJ720918 MIE720906:MIF720918 MSA720906:MSB720918 NBW720906:NBX720918 NLS720906:NLT720918 NVO720906:NVP720918 OFK720906:OFL720918 OPG720906:OPH720918 OZC720906:OZD720918 PIY720906:PIZ720918 PSU720906:PSV720918 QCQ720906:QCR720918 QMM720906:QMN720918 QWI720906:QWJ720918 RGE720906:RGF720918 RQA720906:RQB720918 RZW720906:RZX720918 SJS720906:SJT720918 STO720906:STP720918 TDK720906:TDL720918 TNG720906:TNH720918 TXC720906:TXD720918 UGY720906:UGZ720918 UQU720906:UQV720918 VAQ720906:VAR720918 VKM720906:VKN720918 VUI720906:VUJ720918 WEE720906:WEF720918 WOA720906:WOB720918 WXW720906:WXX720918 BP786442:BQ786454 LK786442:LL786454 VG786442:VH786454 AFC786442:AFD786454 AOY786442:AOZ786454 AYU786442:AYV786454 BIQ786442:BIR786454 BSM786442:BSN786454 CCI786442:CCJ786454 CME786442:CMF786454 CWA786442:CWB786454 DFW786442:DFX786454 DPS786442:DPT786454 DZO786442:DZP786454 EJK786442:EJL786454 ETG786442:ETH786454 FDC786442:FDD786454 FMY786442:FMZ786454 FWU786442:FWV786454 GGQ786442:GGR786454 GQM786442:GQN786454 HAI786442:HAJ786454 HKE786442:HKF786454 HUA786442:HUB786454 IDW786442:IDX786454 INS786442:INT786454 IXO786442:IXP786454 JHK786442:JHL786454 JRG786442:JRH786454 KBC786442:KBD786454 KKY786442:KKZ786454 KUU786442:KUV786454 LEQ786442:LER786454 LOM786442:LON786454 LYI786442:LYJ786454 MIE786442:MIF786454 MSA786442:MSB786454 NBW786442:NBX786454 NLS786442:NLT786454 NVO786442:NVP786454 OFK786442:OFL786454 OPG786442:OPH786454 OZC786442:OZD786454 PIY786442:PIZ786454 PSU786442:PSV786454 QCQ786442:QCR786454 QMM786442:QMN786454 QWI786442:QWJ786454 RGE786442:RGF786454 RQA786442:RQB786454 RZW786442:RZX786454 SJS786442:SJT786454 STO786442:STP786454 TDK786442:TDL786454 TNG786442:TNH786454 TXC786442:TXD786454 UGY786442:UGZ786454 UQU786442:UQV786454 VAQ786442:VAR786454 VKM786442:VKN786454 VUI786442:VUJ786454 WEE786442:WEF786454 WOA786442:WOB786454 WXW786442:WXX786454 BP851978:BQ851990 LK851978:LL851990 VG851978:VH851990 AFC851978:AFD851990 AOY851978:AOZ851990 AYU851978:AYV851990 BIQ851978:BIR851990 BSM851978:BSN851990 CCI851978:CCJ851990 CME851978:CMF851990 CWA851978:CWB851990 DFW851978:DFX851990 DPS851978:DPT851990 DZO851978:DZP851990 EJK851978:EJL851990 ETG851978:ETH851990 FDC851978:FDD851990 FMY851978:FMZ851990 FWU851978:FWV851990 GGQ851978:GGR851990 GQM851978:GQN851990 HAI851978:HAJ851990 HKE851978:HKF851990 HUA851978:HUB851990 IDW851978:IDX851990 INS851978:INT851990 IXO851978:IXP851990 JHK851978:JHL851990 JRG851978:JRH851990 KBC851978:KBD851990 KKY851978:KKZ851990 KUU851978:KUV851990 LEQ851978:LER851990 LOM851978:LON851990 LYI851978:LYJ851990 MIE851978:MIF851990 MSA851978:MSB851990 NBW851978:NBX851990 NLS851978:NLT851990 NVO851978:NVP851990 OFK851978:OFL851990 OPG851978:OPH851990 OZC851978:OZD851990 PIY851978:PIZ851990 PSU851978:PSV851990 QCQ851978:QCR851990 QMM851978:QMN851990 QWI851978:QWJ851990 RGE851978:RGF851990 RQA851978:RQB851990 RZW851978:RZX851990 SJS851978:SJT851990 STO851978:STP851990 TDK851978:TDL851990 TNG851978:TNH851990 TXC851978:TXD851990 UGY851978:UGZ851990 UQU851978:UQV851990 VAQ851978:VAR851990 VKM851978:VKN851990 VUI851978:VUJ851990 WEE851978:WEF851990 WOA851978:WOB851990 WXW851978:WXX851990 BP917514:BQ917526 LK917514:LL917526 VG917514:VH917526 AFC917514:AFD917526 AOY917514:AOZ917526 AYU917514:AYV917526 BIQ917514:BIR917526 BSM917514:BSN917526 CCI917514:CCJ917526 CME917514:CMF917526 CWA917514:CWB917526 DFW917514:DFX917526 DPS917514:DPT917526 DZO917514:DZP917526 EJK917514:EJL917526 ETG917514:ETH917526 FDC917514:FDD917526 FMY917514:FMZ917526 FWU917514:FWV917526 GGQ917514:GGR917526 GQM917514:GQN917526 HAI917514:HAJ917526 HKE917514:HKF917526 HUA917514:HUB917526 IDW917514:IDX917526 INS917514:INT917526 IXO917514:IXP917526 JHK917514:JHL917526 JRG917514:JRH917526 KBC917514:KBD917526 KKY917514:KKZ917526 KUU917514:KUV917526 LEQ917514:LER917526 LOM917514:LON917526 LYI917514:LYJ917526 MIE917514:MIF917526 MSA917514:MSB917526 NBW917514:NBX917526 NLS917514:NLT917526 NVO917514:NVP917526 OFK917514:OFL917526 OPG917514:OPH917526 OZC917514:OZD917526 PIY917514:PIZ917526 PSU917514:PSV917526 QCQ917514:QCR917526 QMM917514:QMN917526 QWI917514:QWJ917526 RGE917514:RGF917526 RQA917514:RQB917526 RZW917514:RZX917526 SJS917514:SJT917526 STO917514:STP917526 TDK917514:TDL917526 TNG917514:TNH917526 TXC917514:TXD917526 UGY917514:UGZ917526 UQU917514:UQV917526 VAQ917514:VAR917526 VKM917514:VKN917526 VUI917514:VUJ917526 WEE917514:WEF917526 WOA917514:WOB917526 WXW917514:WXX917526 BP983050:BQ983062 LK983050:LL983062 VG983050:VH983062 AFC983050:AFD983062 AOY983050:AOZ983062 AYU983050:AYV983062 BIQ983050:BIR983062 BSM983050:BSN983062 CCI983050:CCJ983062 CME983050:CMF983062 CWA983050:CWB983062 DFW983050:DFX983062 DPS983050:DPT983062 DZO983050:DZP983062 EJK983050:EJL983062 ETG983050:ETH983062 FDC983050:FDD983062 FMY983050:FMZ983062 FWU983050:FWV983062 GGQ983050:GGR983062 GQM983050:GQN983062 HAI983050:HAJ983062 HKE983050:HKF983062 HUA983050:HUB983062 IDW983050:IDX983062 INS983050:INT983062 IXO983050:IXP983062 JHK983050:JHL983062 JRG983050:JRH983062 KBC983050:KBD983062 KKY983050:KKZ983062 KUU983050:KUV983062 LEQ983050:LER983062 LOM983050:LON983062 LYI983050:LYJ983062 MIE983050:MIF983062 MSA983050:MSB983062 NBW983050:NBX983062 NLS983050:NLT983062 NVO983050:NVP983062 OFK983050:OFL983062 OPG983050:OPH983062 OZC983050:OZD983062 PIY983050:PIZ983062 PSU983050:PSV983062 QCQ983050:QCR983062 QMM983050:QMN983062 QWI983050:QWJ983062 RGE983050:RGF983062 RQA983050:RQB983062 RZW983050:RZX983062 SJS983050:SJT983062 STO983050:STP983062 TDK983050:TDL983062 TNG983050:TNH983062 TXC983050:TXD983062 UGY983050:UGZ983062 UQU983050:UQV983062 VAQ983050:VAR983062 VKM983050:VKN983062 VUI983050:VUJ983062 WEE983050:WEF983062 WOA983050:WOB983062 WXW983050:WXX983062 WVS983066:WXF983070 JJ20:KW30 TF20:US30 ADB20:AEO30 AMX20:AOK30 AWT20:AYG30 BGP20:BIC30 BQL20:BRY30 CAH20:CBU30 CKD20:CLQ30 CTZ20:CVM30 DDV20:DFI30 DNR20:DPE30 DXN20:DZA30 EHJ20:EIW30 ERF20:ESS30 FBB20:FCO30 FKX20:FMK30 FUT20:FWG30 GEP20:GGC30 GOL20:GPY30 GYH20:GZU30 HID20:HJQ30 HRZ20:HTM30 IBV20:IDI30 ILR20:INE30 IVN20:IXA30 JFJ20:JGW30 JPF20:JQS30 JZB20:KAO30 KIX20:KKK30 KST20:KUG30 LCP20:LEC30 LML20:LNY30 LWH20:LXU30 MGD20:MHQ30 MPZ20:MRM30 MZV20:NBI30 NJR20:NLE30 NTN20:NVA30 ODJ20:OEW30 ONF20:OOS30 OXB20:OYO30 PGX20:PIK30 PQT20:PSG30 QAP20:QCC30 QKL20:QLY30 QUH20:QVU30 RED20:RFQ30 RNZ20:RPM30 RXV20:RZI30 SHR20:SJE30 SRN20:STA30 TBJ20:TCW30 TLF20:TMS30 TVB20:TWO30 UEX20:UGK30 UOT20:UQG30 UYP20:VAC30 VIL20:VJY30 VSH20:VTU30 WCD20:WDQ30 WLZ20:WNM30 WVV20:WXI30 L65562:AY65566 JG65562:KT65566 TC65562:UP65566 ACY65562:AEL65566 AMU65562:AOH65566 AWQ65562:AYD65566 BGM65562:BHZ65566 BQI65562:BRV65566 CAE65562:CBR65566 CKA65562:CLN65566 CTW65562:CVJ65566 DDS65562:DFF65566 DNO65562:DPB65566 DXK65562:DYX65566 EHG65562:EIT65566 ERC65562:ESP65566 FAY65562:FCL65566 FKU65562:FMH65566 FUQ65562:FWD65566 GEM65562:GFZ65566 GOI65562:GPV65566 GYE65562:GZR65566 HIA65562:HJN65566 HRW65562:HTJ65566 IBS65562:IDF65566 ILO65562:INB65566 IVK65562:IWX65566 JFG65562:JGT65566 JPC65562:JQP65566 JYY65562:KAL65566 KIU65562:KKH65566 KSQ65562:KUD65566 LCM65562:LDZ65566 LMI65562:LNV65566 LWE65562:LXR65566 MGA65562:MHN65566 MPW65562:MRJ65566 MZS65562:NBF65566 NJO65562:NLB65566 NTK65562:NUX65566 ODG65562:OET65566 ONC65562:OOP65566 OWY65562:OYL65566 PGU65562:PIH65566 PQQ65562:PSD65566 QAM65562:QBZ65566 QKI65562:QLV65566 QUE65562:QVR65566 REA65562:RFN65566 RNW65562:RPJ65566 RXS65562:RZF65566 SHO65562:SJB65566 SRK65562:SSX65566 TBG65562:TCT65566 TLC65562:TMP65566 TUY65562:TWL65566 UEU65562:UGH65566 UOQ65562:UQD65566 UYM65562:UZZ65566 VII65562:VJV65566 VSE65562:VTR65566 WCA65562:WDN65566 WLW65562:WNJ65566 WVS65562:WXF65566 L131098:AY131102 JG131098:KT131102 TC131098:UP131102 ACY131098:AEL131102 AMU131098:AOH131102 AWQ131098:AYD131102 BGM131098:BHZ131102 BQI131098:BRV131102 CAE131098:CBR131102 CKA131098:CLN131102 CTW131098:CVJ131102 DDS131098:DFF131102 DNO131098:DPB131102 DXK131098:DYX131102 EHG131098:EIT131102 ERC131098:ESP131102 FAY131098:FCL131102 FKU131098:FMH131102 FUQ131098:FWD131102 GEM131098:GFZ131102 GOI131098:GPV131102 GYE131098:GZR131102 HIA131098:HJN131102 HRW131098:HTJ131102 IBS131098:IDF131102 ILO131098:INB131102 IVK131098:IWX131102 JFG131098:JGT131102 JPC131098:JQP131102 JYY131098:KAL131102 KIU131098:KKH131102 KSQ131098:KUD131102 LCM131098:LDZ131102 LMI131098:LNV131102 LWE131098:LXR131102 MGA131098:MHN131102 MPW131098:MRJ131102 MZS131098:NBF131102 NJO131098:NLB131102 NTK131098:NUX131102 ODG131098:OET131102 ONC131098:OOP131102 OWY131098:OYL131102 PGU131098:PIH131102 PQQ131098:PSD131102 QAM131098:QBZ131102 QKI131098:QLV131102 QUE131098:QVR131102 REA131098:RFN131102 RNW131098:RPJ131102 RXS131098:RZF131102 SHO131098:SJB131102 SRK131098:SSX131102 TBG131098:TCT131102 TLC131098:TMP131102 TUY131098:TWL131102 UEU131098:UGH131102 UOQ131098:UQD131102 UYM131098:UZZ131102 VII131098:VJV131102 VSE131098:VTR131102 WCA131098:WDN131102 WLW131098:WNJ131102 WVS131098:WXF131102 L196634:AY196638 JG196634:KT196638 TC196634:UP196638 ACY196634:AEL196638 AMU196634:AOH196638 AWQ196634:AYD196638 BGM196634:BHZ196638 BQI196634:BRV196638 CAE196634:CBR196638 CKA196634:CLN196638 CTW196634:CVJ196638 DDS196634:DFF196638 DNO196634:DPB196638 DXK196634:DYX196638 EHG196634:EIT196638 ERC196634:ESP196638 FAY196634:FCL196638 FKU196634:FMH196638 FUQ196634:FWD196638 GEM196634:GFZ196638 GOI196634:GPV196638 GYE196634:GZR196638 HIA196634:HJN196638 HRW196634:HTJ196638 IBS196634:IDF196638 ILO196634:INB196638 IVK196634:IWX196638 JFG196634:JGT196638 JPC196634:JQP196638 JYY196634:KAL196638 KIU196634:KKH196638 KSQ196634:KUD196638 LCM196634:LDZ196638 LMI196634:LNV196638 LWE196634:LXR196638 MGA196634:MHN196638 MPW196634:MRJ196638 MZS196634:NBF196638 NJO196634:NLB196638 NTK196634:NUX196638 ODG196634:OET196638 ONC196634:OOP196638 OWY196634:OYL196638 PGU196634:PIH196638 PQQ196634:PSD196638 QAM196634:QBZ196638 QKI196634:QLV196638 QUE196634:QVR196638 REA196634:RFN196638 RNW196634:RPJ196638 RXS196634:RZF196638 SHO196634:SJB196638 SRK196634:SSX196638 TBG196634:TCT196638 TLC196634:TMP196638 TUY196634:TWL196638 UEU196634:UGH196638 UOQ196634:UQD196638 UYM196634:UZZ196638 VII196634:VJV196638 VSE196634:VTR196638 WCA196634:WDN196638 WLW196634:WNJ196638 WVS196634:WXF196638 L262170:AY262174 JG262170:KT262174 TC262170:UP262174 ACY262170:AEL262174 AMU262170:AOH262174 AWQ262170:AYD262174 BGM262170:BHZ262174 BQI262170:BRV262174 CAE262170:CBR262174 CKA262170:CLN262174 CTW262170:CVJ262174 DDS262170:DFF262174 DNO262170:DPB262174 DXK262170:DYX262174 EHG262170:EIT262174 ERC262170:ESP262174 FAY262170:FCL262174 FKU262170:FMH262174 FUQ262170:FWD262174 GEM262170:GFZ262174 GOI262170:GPV262174 GYE262170:GZR262174 HIA262170:HJN262174 HRW262170:HTJ262174 IBS262170:IDF262174 ILO262170:INB262174 IVK262170:IWX262174 JFG262170:JGT262174 JPC262170:JQP262174 JYY262170:KAL262174 KIU262170:KKH262174 KSQ262170:KUD262174 LCM262170:LDZ262174 LMI262170:LNV262174 LWE262170:LXR262174 MGA262170:MHN262174 MPW262170:MRJ262174 MZS262170:NBF262174 NJO262170:NLB262174 NTK262170:NUX262174 ODG262170:OET262174 ONC262170:OOP262174 OWY262170:OYL262174 PGU262170:PIH262174 PQQ262170:PSD262174 QAM262170:QBZ262174 QKI262170:QLV262174 QUE262170:QVR262174 REA262170:RFN262174 RNW262170:RPJ262174 RXS262170:RZF262174 SHO262170:SJB262174 SRK262170:SSX262174 TBG262170:TCT262174 TLC262170:TMP262174 TUY262170:TWL262174 UEU262170:UGH262174 UOQ262170:UQD262174 UYM262170:UZZ262174 VII262170:VJV262174 VSE262170:VTR262174 WCA262170:WDN262174 WLW262170:WNJ262174 WVS262170:WXF262174 L327706:AY327710 JG327706:KT327710 TC327706:UP327710 ACY327706:AEL327710 AMU327706:AOH327710 AWQ327706:AYD327710 BGM327706:BHZ327710 BQI327706:BRV327710 CAE327706:CBR327710 CKA327706:CLN327710 CTW327706:CVJ327710 DDS327706:DFF327710 DNO327706:DPB327710 DXK327706:DYX327710 EHG327706:EIT327710 ERC327706:ESP327710 FAY327706:FCL327710 FKU327706:FMH327710 FUQ327706:FWD327710 GEM327706:GFZ327710 GOI327706:GPV327710 GYE327706:GZR327710 HIA327706:HJN327710 HRW327706:HTJ327710 IBS327706:IDF327710 ILO327706:INB327710 IVK327706:IWX327710 JFG327706:JGT327710 JPC327706:JQP327710 JYY327706:KAL327710 KIU327706:KKH327710 KSQ327706:KUD327710 LCM327706:LDZ327710 LMI327706:LNV327710 LWE327706:LXR327710 MGA327706:MHN327710 MPW327706:MRJ327710 MZS327706:NBF327710 NJO327706:NLB327710 NTK327706:NUX327710 ODG327706:OET327710 ONC327706:OOP327710 OWY327706:OYL327710 PGU327706:PIH327710 PQQ327706:PSD327710 QAM327706:QBZ327710 QKI327706:QLV327710 QUE327706:QVR327710 REA327706:RFN327710 RNW327706:RPJ327710 RXS327706:RZF327710 SHO327706:SJB327710 SRK327706:SSX327710 TBG327706:TCT327710 TLC327706:TMP327710 TUY327706:TWL327710 UEU327706:UGH327710 UOQ327706:UQD327710 UYM327706:UZZ327710 VII327706:VJV327710 VSE327706:VTR327710 WCA327706:WDN327710 WLW327706:WNJ327710 WVS327706:WXF327710 L393242:AY393246 JG393242:KT393246 TC393242:UP393246 ACY393242:AEL393246 AMU393242:AOH393246 AWQ393242:AYD393246 BGM393242:BHZ393246 BQI393242:BRV393246 CAE393242:CBR393246 CKA393242:CLN393246 CTW393242:CVJ393246 DDS393242:DFF393246 DNO393242:DPB393246 DXK393242:DYX393246 EHG393242:EIT393246 ERC393242:ESP393246 FAY393242:FCL393246 FKU393242:FMH393246 FUQ393242:FWD393246 GEM393242:GFZ393246 GOI393242:GPV393246 GYE393242:GZR393246 HIA393242:HJN393246 HRW393242:HTJ393246 IBS393242:IDF393246 ILO393242:INB393246 IVK393242:IWX393246 JFG393242:JGT393246 JPC393242:JQP393246 JYY393242:KAL393246 KIU393242:KKH393246 KSQ393242:KUD393246 LCM393242:LDZ393246 LMI393242:LNV393246 LWE393242:LXR393246 MGA393242:MHN393246 MPW393242:MRJ393246 MZS393242:NBF393246 NJO393242:NLB393246 NTK393242:NUX393246 ODG393242:OET393246 ONC393242:OOP393246 OWY393242:OYL393246 PGU393242:PIH393246 PQQ393242:PSD393246 QAM393242:QBZ393246 QKI393242:QLV393246 QUE393242:QVR393246 REA393242:RFN393246 RNW393242:RPJ393246 RXS393242:RZF393246 SHO393242:SJB393246 SRK393242:SSX393246 TBG393242:TCT393246 TLC393242:TMP393246 TUY393242:TWL393246 UEU393242:UGH393246 UOQ393242:UQD393246 UYM393242:UZZ393246 VII393242:VJV393246 VSE393242:VTR393246 WCA393242:WDN393246 WLW393242:WNJ393246 WVS393242:WXF393246 L458778:AY458782 JG458778:KT458782 TC458778:UP458782 ACY458778:AEL458782 AMU458778:AOH458782 AWQ458778:AYD458782 BGM458778:BHZ458782 BQI458778:BRV458782 CAE458778:CBR458782 CKA458778:CLN458782 CTW458778:CVJ458782 DDS458778:DFF458782 DNO458778:DPB458782 DXK458778:DYX458782 EHG458778:EIT458782 ERC458778:ESP458782 FAY458778:FCL458782 FKU458778:FMH458782 FUQ458778:FWD458782 GEM458778:GFZ458782 GOI458778:GPV458782 GYE458778:GZR458782 HIA458778:HJN458782 HRW458778:HTJ458782 IBS458778:IDF458782 ILO458778:INB458782 IVK458778:IWX458782 JFG458778:JGT458782 JPC458778:JQP458782 JYY458778:KAL458782 KIU458778:KKH458782 KSQ458778:KUD458782 LCM458778:LDZ458782 LMI458778:LNV458782 LWE458778:LXR458782 MGA458778:MHN458782 MPW458778:MRJ458782 MZS458778:NBF458782 NJO458778:NLB458782 NTK458778:NUX458782 ODG458778:OET458782 ONC458778:OOP458782 OWY458778:OYL458782 PGU458778:PIH458782 PQQ458778:PSD458782 QAM458778:QBZ458782 QKI458778:QLV458782 QUE458778:QVR458782 REA458778:RFN458782 RNW458778:RPJ458782 RXS458778:RZF458782 SHO458778:SJB458782 SRK458778:SSX458782 TBG458778:TCT458782 TLC458778:TMP458782 TUY458778:TWL458782 UEU458778:UGH458782 UOQ458778:UQD458782 UYM458778:UZZ458782 VII458778:VJV458782 VSE458778:VTR458782 WCA458778:WDN458782 WLW458778:WNJ458782 WVS458778:WXF458782 L524314:AY524318 JG524314:KT524318 TC524314:UP524318 ACY524314:AEL524318 AMU524314:AOH524318 AWQ524314:AYD524318 BGM524314:BHZ524318 BQI524314:BRV524318 CAE524314:CBR524318 CKA524314:CLN524318 CTW524314:CVJ524318 DDS524314:DFF524318 DNO524314:DPB524318 DXK524314:DYX524318 EHG524314:EIT524318 ERC524314:ESP524318 FAY524314:FCL524318 FKU524314:FMH524318 FUQ524314:FWD524318 GEM524314:GFZ524318 GOI524314:GPV524318 GYE524314:GZR524318 HIA524314:HJN524318 HRW524314:HTJ524318 IBS524314:IDF524318 ILO524314:INB524318 IVK524314:IWX524318 JFG524314:JGT524318 JPC524314:JQP524318 JYY524314:KAL524318 KIU524314:KKH524318 KSQ524314:KUD524318 LCM524314:LDZ524318 LMI524314:LNV524318 LWE524314:LXR524318 MGA524314:MHN524318 MPW524314:MRJ524318 MZS524314:NBF524318 NJO524314:NLB524318 NTK524314:NUX524318 ODG524314:OET524318 ONC524314:OOP524318 OWY524314:OYL524318 PGU524314:PIH524318 PQQ524314:PSD524318 QAM524314:QBZ524318 QKI524314:QLV524318 QUE524314:QVR524318 REA524314:RFN524318 RNW524314:RPJ524318 RXS524314:RZF524318 SHO524314:SJB524318 SRK524314:SSX524318 TBG524314:TCT524318 TLC524314:TMP524318 TUY524314:TWL524318 UEU524314:UGH524318 UOQ524314:UQD524318 UYM524314:UZZ524318 VII524314:VJV524318 VSE524314:VTR524318 WCA524314:WDN524318 WLW524314:WNJ524318 WVS524314:WXF524318 L589850:AY589854 JG589850:KT589854 TC589850:UP589854 ACY589850:AEL589854 AMU589850:AOH589854 AWQ589850:AYD589854 BGM589850:BHZ589854 BQI589850:BRV589854 CAE589850:CBR589854 CKA589850:CLN589854 CTW589850:CVJ589854 DDS589850:DFF589854 DNO589850:DPB589854 DXK589850:DYX589854 EHG589850:EIT589854 ERC589850:ESP589854 FAY589850:FCL589854 FKU589850:FMH589854 FUQ589850:FWD589854 GEM589850:GFZ589854 GOI589850:GPV589854 GYE589850:GZR589854 HIA589850:HJN589854 HRW589850:HTJ589854 IBS589850:IDF589854 ILO589850:INB589854 IVK589850:IWX589854 JFG589850:JGT589854 JPC589850:JQP589854 JYY589850:KAL589854 KIU589850:KKH589854 KSQ589850:KUD589854 LCM589850:LDZ589854 LMI589850:LNV589854 LWE589850:LXR589854 MGA589850:MHN589854 MPW589850:MRJ589854 MZS589850:NBF589854 NJO589850:NLB589854 NTK589850:NUX589854 ODG589850:OET589854 ONC589850:OOP589854 OWY589850:OYL589854 PGU589850:PIH589854 PQQ589850:PSD589854 QAM589850:QBZ589854 QKI589850:QLV589854 QUE589850:QVR589854 REA589850:RFN589854 RNW589850:RPJ589854 RXS589850:RZF589854 SHO589850:SJB589854 SRK589850:SSX589854 TBG589850:TCT589854 TLC589850:TMP589854 TUY589850:TWL589854 UEU589850:UGH589854 UOQ589850:UQD589854 UYM589850:UZZ589854 VII589850:VJV589854 VSE589850:VTR589854 WCA589850:WDN589854 WLW589850:WNJ589854 WVS589850:WXF589854 L655386:AY655390 JG655386:KT655390 TC655386:UP655390 ACY655386:AEL655390 AMU655386:AOH655390 AWQ655386:AYD655390 BGM655386:BHZ655390 BQI655386:BRV655390 CAE655386:CBR655390 CKA655386:CLN655390 CTW655386:CVJ655390 DDS655386:DFF655390 DNO655386:DPB655390 DXK655386:DYX655390 EHG655386:EIT655390 ERC655386:ESP655390 FAY655386:FCL655390 FKU655386:FMH655390 FUQ655386:FWD655390 GEM655386:GFZ655390 GOI655386:GPV655390 GYE655386:GZR655390 HIA655386:HJN655390 HRW655386:HTJ655390 IBS655386:IDF655390 ILO655386:INB655390 IVK655386:IWX655390 JFG655386:JGT655390 JPC655386:JQP655390 JYY655386:KAL655390 KIU655386:KKH655390 KSQ655386:KUD655390 LCM655386:LDZ655390 LMI655386:LNV655390 LWE655386:LXR655390 MGA655386:MHN655390 MPW655386:MRJ655390 MZS655386:NBF655390 NJO655386:NLB655390 NTK655386:NUX655390 ODG655386:OET655390 ONC655386:OOP655390 OWY655386:OYL655390 PGU655386:PIH655390 PQQ655386:PSD655390 QAM655386:QBZ655390 QKI655386:QLV655390 QUE655386:QVR655390 REA655386:RFN655390 RNW655386:RPJ655390 RXS655386:RZF655390 SHO655386:SJB655390 SRK655386:SSX655390 TBG655386:TCT655390 TLC655386:TMP655390 TUY655386:TWL655390 UEU655386:UGH655390 UOQ655386:UQD655390 UYM655386:UZZ655390 VII655386:VJV655390 VSE655386:VTR655390 WCA655386:WDN655390 WLW655386:WNJ655390 WVS655386:WXF655390 L720922:AY720926 JG720922:KT720926 TC720922:UP720926 ACY720922:AEL720926 AMU720922:AOH720926 AWQ720922:AYD720926 BGM720922:BHZ720926 BQI720922:BRV720926 CAE720922:CBR720926 CKA720922:CLN720926 CTW720922:CVJ720926 DDS720922:DFF720926 DNO720922:DPB720926 DXK720922:DYX720926 EHG720922:EIT720926 ERC720922:ESP720926 FAY720922:FCL720926 FKU720922:FMH720926 FUQ720922:FWD720926 GEM720922:GFZ720926 GOI720922:GPV720926 GYE720922:GZR720926 HIA720922:HJN720926 HRW720922:HTJ720926 IBS720922:IDF720926 ILO720922:INB720926 IVK720922:IWX720926 JFG720922:JGT720926 JPC720922:JQP720926 JYY720922:KAL720926 KIU720922:KKH720926 KSQ720922:KUD720926 LCM720922:LDZ720926 LMI720922:LNV720926 LWE720922:LXR720926 MGA720922:MHN720926 MPW720922:MRJ720926 MZS720922:NBF720926 NJO720922:NLB720926 NTK720922:NUX720926 ODG720922:OET720926 ONC720922:OOP720926 OWY720922:OYL720926 PGU720922:PIH720926 PQQ720922:PSD720926 QAM720922:QBZ720926 QKI720922:QLV720926 QUE720922:QVR720926 REA720922:RFN720926 RNW720922:RPJ720926 RXS720922:RZF720926 SHO720922:SJB720926 SRK720922:SSX720926 TBG720922:TCT720926 TLC720922:TMP720926 TUY720922:TWL720926 UEU720922:UGH720926 UOQ720922:UQD720926 UYM720922:UZZ720926 VII720922:VJV720926 VSE720922:VTR720926 WCA720922:WDN720926 WLW720922:WNJ720926 WVS720922:WXF720926 L786458:AY786462 JG786458:KT786462 TC786458:UP786462 ACY786458:AEL786462 AMU786458:AOH786462 AWQ786458:AYD786462 BGM786458:BHZ786462 BQI786458:BRV786462 CAE786458:CBR786462 CKA786458:CLN786462 CTW786458:CVJ786462 DDS786458:DFF786462 DNO786458:DPB786462 DXK786458:DYX786462 EHG786458:EIT786462 ERC786458:ESP786462 FAY786458:FCL786462 FKU786458:FMH786462 FUQ786458:FWD786462 GEM786458:GFZ786462 GOI786458:GPV786462 GYE786458:GZR786462 HIA786458:HJN786462 HRW786458:HTJ786462 IBS786458:IDF786462 ILO786458:INB786462 IVK786458:IWX786462 JFG786458:JGT786462 JPC786458:JQP786462 JYY786458:KAL786462 KIU786458:KKH786462 KSQ786458:KUD786462 LCM786458:LDZ786462 LMI786458:LNV786462 LWE786458:LXR786462 MGA786458:MHN786462 MPW786458:MRJ786462 MZS786458:NBF786462 NJO786458:NLB786462 NTK786458:NUX786462 ODG786458:OET786462 ONC786458:OOP786462 OWY786458:OYL786462 PGU786458:PIH786462 PQQ786458:PSD786462 QAM786458:QBZ786462 QKI786458:QLV786462 QUE786458:QVR786462 REA786458:RFN786462 RNW786458:RPJ786462 RXS786458:RZF786462 SHO786458:SJB786462 SRK786458:SSX786462 TBG786458:TCT786462 TLC786458:TMP786462 TUY786458:TWL786462 UEU786458:UGH786462 UOQ786458:UQD786462 UYM786458:UZZ786462 VII786458:VJV786462 VSE786458:VTR786462 WCA786458:WDN786462 WLW786458:WNJ786462 WVS786458:WXF786462 L851994:AY851998 JG851994:KT851998 TC851994:UP851998 ACY851994:AEL851998 AMU851994:AOH851998 AWQ851994:AYD851998 BGM851994:BHZ851998 BQI851994:BRV851998 CAE851994:CBR851998 CKA851994:CLN851998 CTW851994:CVJ851998 DDS851994:DFF851998 DNO851994:DPB851998 DXK851994:DYX851998 EHG851994:EIT851998 ERC851994:ESP851998 FAY851994:FCL851998 FKU851994:FMH851998 FUQ851994:FWD851998 GEM851994:GFZ851998 GOI851994:GPV851998 GYE851994:GZR851998 HIA851994:HJN851998 HRW851994:HTJ851998 IBS851994:IDF851998 ILO851994:INB851998 IVK851994:IWX851998 JFG851994:JGT851998 JPC851994:JQP851998 JYY851994:KAL851998 KIU851994:KKH851998 KSQ851994:KUD851998 LCM851994:LDZ851998 LMI851994:LNV851998 LWE851994:LXR851998 MGA851994:MHN851998 MPW851994:MRJ851998 MZS851994:NBF851998 NJO851994:NLB851998 NTK851994:NUX851998 ODG851994:OET851998 ONC851994:OOP851998 OWY851994:OYL851998 PGU851994:PIH851998 PQQ851994:PSD851998 QAM851994:QBZ851998 QKI851994:QLV851998 QUE851994:QVR851998 REA851994:RFN851998 RNW851994:RPJ851998 RXS851994:RZF851998 SHO851994:SJB851998 SRK851994:SSX851998 TBG851994:TCT851998 TLC851994:TMP851998 TUY851994:TWL851998 UEU851994:UGH851998 UOQ851994:UQD851998 UYM851994:UZZ851998 VII851994:VJV851998 VSE851994:VTR851998 WCA851994:WDN851998 WLW851994:WNJ851998 WVS851994:WXF851998 L917530:AY917534 JG917530:KT917534 TC917530:UP917534 ACY917530:AEL917534 AMU917530:AOH917534 AWQ917530:AYD917534 BGM917530:BHZ917534 BQI917530:BRV917534 CAE917530:CBR917534 CKA917530:CLN917534 CTW917530:CVJ917534 DDS917530:DFF917534 DNO917530:DPB917534 DXK917530:DYX917534 EHG917530:EIT917534 ERC917530:ESP917534 FAY917530:FCL917534 FKU917530:FMH917534 FUQ917530:FWD917534 GEM917530:GFZ917534 GOI917530:GPV917534 GYE917530:GZR917534 HIA917530:HJN917534 HRW917530:HTJ917534 IBS917530:IDF917534 ILO917530:INB917534 IVK917530:IWX917534 JFG917530:JGT917534 JPC917530:JQP917534 JYY917530:KAL917534 KIU917530:KKH917534 KSQ917530:KUD917534 LCM917530:LDZ917534 LMI917530:LNV917534 LWE917530:LXR917534 MGA917530:MHN917534 MPW917530:MRJ917534 MZS917530:NBF917534 NJO917530:NLB917534 NTK917530:NUX917534 ODG917530:OET917534 ONC917530:OOP917534 OWY917530:OYL917534 PGU917530:PIH917534 PQQ917530:PSD917534 QAM917530:QBZ917534 QKI917530:QLV917534 QUE917530:QVR917534 REA917530:RFN917534 RNW917530:RPJ917534 RXS917530:RZF917534 SHO917530:SJB917534 SRK917530:SSX917534 TBG917530:TCT917534 TLC917530:TMP917534 TUY917530:TWL917534 UEU917530:UGH917534 UOQ917530:UQD917534 UYM917530:UZZ917534 VII917530:VJV917534 VSE917530:VTR917534 WCA917530:WDN917534 WLW917530:WNJ917534 WVS917530:WXF917534 L983066:AY983070 JG983066:KT983070 TC983066:UP983070 ACY983066:AEL983070 AMU983066:AOH983070 AWQ983066:AYD983070 BGM983066:BHZ983070 BQI983066:BRV983070 CAE983066:CBR983070 CKA983066:CLN983070 CTW983066:CVJ983070 DDS983066:DFF983070 DNO983066:DPB983070 DXK983066:DYX983070 EHG983066:EIT983070 ERC983066:ESP983070 FAY983066:FCL983070 FKU983066:FMH983070 FUQ983066:FWD983070 GEM983066:GFZ983070 GOI983066:GPV983070 GYE983066:GZR983070 HIA983066:HJN983070 HRW983066:HTJ983070 IBS983066:IDF983070 ILO983066:INB983070 IVK983066:IWX983070 JFG983066:JGT983070 JPC983066:JQP983070 JYY983066:KAL983070 KIU983066:KKH983070 KSQ983066:KUD983070 LCM983066:LDZ983070 LMI983066:LNV983070 LWE983066:LXR983070 MGA983066:MHN983070 MPW983066:MRJ983070 MZS983066:NBF983070 NJO983066:NLB983070 NTK983066:NUX983070 ODG983066:OET983070 ONC983066:OOP983070 OWY983066:OYL983070 PGU983066:PIH983070 PQQ983066:PSD983070 QAM983066:QBZ983070 QKI983066:QLV983070 QUE983066:QVR983070 REA983066:RFN983070 RNW983066:RPJ983070 RXS983066:RZF983070 SHO983066:SJB983070 SRK983066:SSX983070 TBG983066:TCT983070 TLC983066:TMP983070 TUY983066:TWL983070 UEU983066:UGH983070 UOQ983066:UQD983070 UYM983066:UZZ983070 VII983066:VJV983070 VSE983066:VTR983070 WCA983066:WDN983070 WLW983066:WNJ983070 AV21 P20:AX20 R21 U21 X21 AA21 AD21 AG21 AJ21 AM21 AP21 AS21 AZ20:BB20 AZ22:BB22 P22:AX22 AS23 AV23 R23 U23 X23 AA23 AD23 AG23 AJ23 AM23 AP23 AZ24:BB24 P24:AX24 AS25:AS26 AV25:AV26 R25:R26 U25:U26 X25:X26 AA25:AA26 AD25:AD26 AG25:AG26 AJ25:AJ26 AM25:AM26 AP25:AP26 AZ27:BB27 AZ30:BB30 P27:AX27 AS28:AS29 AV28:AV29 R28:R29 U28:U29 X28:X29 AA28:AA29 AD28:AD29 AG28:AG29 AJ28:AJ29 AM28:AM29 AP28:AP29 AY20:AY30 O20:O30 P30:AX30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B11"/>
  <sheetViews>
    <sheetView showZeros="0" zoomScale="70" zoomScaleNormal="70" workbookViewId="0">
      <selection activeCell="B4" sqref="B4:S4"/>
    </sheetView>
  </sheetViews>
  <sheetFormatPr defaultRowHeight="13.5"/>
  <cols>
    <col min="1" max="1" width="19.375" style="3" customWidth="1"/>
    <col min="2" max="20" width="3.75" style="3" customWidth="1"/>
    <col min="21" max="16384" width="9" style="3"/>
  </cols>
  <sheetData>
    <row r="1" spans="1:28" s="4" customFormat="1" ht="39.950000000000003" customHeight="1" thickBot="1">
      <c r="A1" s="830" t="s">
        <v>237</v>
      </c>
      <c r="B1" s="830"/>
      <c r="C1" s="830"/>
      <c r="D1" s="830"/>
      <c r="E1" s="830"/>
      <c r="F1" s="830"/>
      <c r="G1" s="830"/>
      <c r="H1" s="104"/>
      <c r="I1" s="104"/>
      <c r="J1" s="104"/>
      <c r="K1" s="104"/>
      <c r="L1" s="104"/>
      <c r="M1" s="104"/>
      <c r="N1" s="104"/>
      <c r="O1" s="104"/>
      <c r="P1" s="104"/>
      <c r="Q1" s="104"/>
      <c r="R1" s="104"/>
      <c r="S1" s="104"/>
      <c r="T1" s="104"/>
      <c r="U1" s="7"/>
      <c r="V1" s="7"/>
      <c r="W1" s="7"/>
      <c r="X1" s="7"/>
      <c r="Y1" s="7"/>
      <c r="Z1" s="7"/>
      <c r="AA1" s="7"/>
      <c r="AB1" s="7"/>
    </row>
    <row r="2" spans="1:28" ht="396.75" customHeight="1">
      <c r="A2" s="106" t="s">
        <v>238</v>
      </c>
      <c r="B2" s="107" t="s">
        <v>239</v>
      </c>
      <c r="C2" s="107" t="s">
        <v>240</v>
      </c>
      <c r="D2" s="107" t="s">
        <v>241</v>
      </c>
      <c r="E2" s="107" t="s">
        <v>242</v>
      </c>
      <c r="F2" s="107" t="s">
        <v>243</v>
      </c>
      <c r="G2" s="107" t="s">
        <v>244</v>
      </c>
      <c r="H2" s="107" t="s">
        <v>245</v>
      </c>
      <c r="I2" s="107" t="s">
        <v>246</v>
      </c>
      <c r="J2" s="107" t="s">
        <v>247</v>
      </c>
      <c r="K2" s="107" t="s">
        <v>248</v>
      </c>
      <c r="L2" s="107" t="s">
        <v>249</v>
      </c>
      <c r="M2" s="107" t="s">
        <v>250</v>
      </c>
      <c r="N2" s="107" t="s">
        <v>251</v>
      </c>
      <c r="O2" s="107" t="s">
        <v>252</v>
      </c>
      <c r="P2" s="107" t="s">
        <v>253</v>
      </c>
      <c r="Q2" s="107" t="s">
        <v>254</v>
      </c>
      <c r="R2" s="107" t="s">
        <v>255</v>
      </c>
      <c r="S2" s="108" t="s">
        <v>256</v>
      </c>
      <c r="T2" s="109" t="s">
        <v>257</v>
      </c>
    </row>
    <row r="3" spans="1:28" ht="42.75" customHeight="1" thickBot="1">
      <c r="A3" s="110" t="s">
        <v>4</v>
      </c>
      <c r="B3" s="111">
        <f>SUM(B4:B11)</f>
        <v>8</v>
      </c>
      <c r="C3" s="111">
        <f t="shared" ref="C3:S3" si="0">SUM(C4:C11)</f>
        <v>4</v>
      </c>
      <c r="D3" s="111">
        <f t="shared" si="0"/>
        <v>1</v>
      </c>
      <c r="E3" s="111">
        <f t="shared" si="0"/>
        <v>1</v>
      </c>
      <c r="F3" s="111">
        <f t="shared" si="0"/>
        <v>1</v>
      </c>
      <c r="G3" s="111">
        <f t="shared" si="0"/>
        <v>1</v>
      </c>
      <c r="H3" s="111">
        <f>SUM(H4:H11)</f>
        <v>3</v>
      </c>
      <c r="I3" s="111">
        <f t="shared" si="0"/>
        <v>94</v>
      </c>
      <c r="J3" s="111">
        <f t="shared" si="0"/>
        <v>5</v>
      </c>
      <c r="K3" s="111">
        <f t="shared" si="0"/>
        <v>1</v>
      </c>
      <c r="L3" s="111">
        <f t="shared" si="0"/>
        <v>5</v>
      </c>
      <c r="M3" s="111">
        <f t="shared" si="0"/>
        <v>29</v>
      </c>
      <c r="N3" s="111">
        <f t="shared" si="0"/>
        <v>4</v>
      </c>
      <c r="O3" s="111">
        <f t="shared" si="0"/>
        <v>30</v>
      </c>
      <c r="P3" s="111">
        <f t="shared" si="0"/>
        <v>74</v>
      </c>
      <c r="Q3" s="111">
        <f t="shared" si="0"/>
        <v>16</v>
      </c>
      <c r="R3" s="111">
        <f t="shared" si="0"/>
        <v>8</v>
      </c>
      <c r="S3" s="111">
        <f t="shared" si="0"/>
        <v>1</v>
      </c>
      <c r="T3" s="112">
        <v>20</v>
      </c>
    </row>
    <row r="4" spans="1:28" ht="42.75" customHeight="1" thickTop="1">
      <c r="A4" s="113" t="s">
        <v>258</v>
      </c>
      <c r="B4" s="114">
        <v>8</v>
      </c>
      <c r="C4" s="114">
        <v>4</v>
      </c>
      <c r="D4" s="114">
        <v>1</v>
      </c>
      <c r="E4" s="114">
        <v>1</v>
      </c>
      <c r="F4" s="114">
        <v>1</v>
      </c>
      <c r="G4" s="114">
        <v>1</v>
      </c>
      <c r="H4" s="114">
        <v>3</v>
      </c>
      <c r="I4" s="114">
        <v>84</v>
      </c>
      <c r="J4" s="114"/>
      <c r="K4" s="114">
        <v>1</v>
      </c>
      <c r="L4" s="114"/>
      <c r="M4" s="114">
        <v>16</v>
      </c>
      <c r="N4" s="114">
        <v>4</v>
      </c>
      <c r="O4" s="114">
        <v>16</v>
      </c>
      <c r="P4" s="114">
        <v>38</v>
      </c>
      <c r="Q4" s="114">
        <v>11</v>
      </c>
      <c r="R4" s="114">
        <v>3</v>
      </c>
      <c r="S4" s="114">
        <v>1</v>
      </c>
      <c r="T4" s="115">
        <v>11</v>
      </c>
    </row>
    <row r="5" spans="1:28" ht="42.75" customHeight="1">
      <c r="A5" s="116" t="s">
        <v>1</v>
      </c>
      <c r="B5" s="117"/>
      <c r="C5" s="117"/>
      <c r="D5" s="117"/>
      <c r="E5" s="117"/>
      <c r="F5" s="117"/>
      <c r="G5" s="117"/>
      <c r="H5" s="117"/>
      <c r="I5" s="117">
        <v>2</v>
      </c>
      <c r="J5" s="117">
        <v>1</v>
      </c>
      <c r="K5" s="117"/>
      <c r="L5" s="117">
        <v>1</v>
      </c>
      <c r="M5" s="117">
        <v>3</v>
      </c>
      <c r="N5" s="117"/>
      <c r="O5" s="117">
        <v>3</v>
      </c>
      <c r="P5" s="117">
        <v>7</v>
      </c>
      <c r="Q5" s="117">
        <v>1</v>
      </c>
      <c r="R5" s="117">
        <v>1</v>
      </c>
      <c r="S5" s="117"/>
      <c r="T5" s="118">
        <v>2</v>
      </c>
    </row>
    <row r="6" spans="1:28" ht="42.75" customHeight="1">
      <c r="A6" s="116" t="s">
        <v>2</v>
      </c>
      <c r="B6" s="117"/>
      <c r="C6" s="117"/>
      <c r="D6" s="117"/>
      <c r="E6" s="117"/>
      <c r="F6" s="117"/>
      <c r="G6" s="117"/>
      <c r="H6" s="117"/>
      <c r="I6" s="117">
        <v>2</v>
      </c>
      <c r="J6" s="117">
        <v>1</v>
      </c>
      <c r="K6" s="117"/>
      <c r="L6" s="117">
        <v>1</v>
      </c>
      <c r="M6" s="117">
        <v>2</v>
      </c>
      <c r="N6" s="117"/>
      <c r="O6" s="117">
        <v>3</v>
      </c>
      <c r="P6" s="117">
        <v>7</v>
      </c>
      <c r="Q6" s="117">
        <v>1</v>
      </c>
      <c r="R6" s="117">
        <v>1</v>
      </c>
      <c r="S6" s="117"/>
      <c r="T6" s="118">
        <v>2</v>
      </c>
    </row>
    <row r="7" spans="1:28" ht="42.75" customHeight="1">
      <c r="A7" s="116" t="s">
        <v>3</v>
      </c>
      <c r="B7" s="117"/>
      <c r="C7" s="117"/>
      <c r="D7" s="117"/>
      <c r="E7" s="117"/>
      <c r="F7" s="117"/>
      <c r="G7" s="117"/>
      <c r="H7" s="117"/>
      <c r="I7" s="117">
        <v>2</v>
      </c>
      <c r="J7" s="117">
        <v>1</v>
      </c>
      <c r="K7" s="117"/>
      <c r="L7" s="117">
        <v>1</v>
      </c>
      <c r="M7" s="117">
        <v>4</v>
      </c>
      <c r="N7" s="117"/>
      <c r="O7" s="117">
        <v>4</v>
      </c>
      <c r="P7" s="117">
        <v>10</v>
      </c>
      <c r="Q7" s="117">
        <v>1</v>
      </c>
      <c r="R7" s="117">
        <v>1</v>
      </c>
      <c r="S7" s="117"/>
      <c r="T7" s="118">
        <v>3</v>
      </c>
    </row>
    <row r="8" spans="1:28" ht="42.75" customHeight="1">
      <c r="A8" s="116" t="s">
        <v>259</v>
      </c>
      <c r="B8" s="117"/>
      <c r="C8" s="117"/>
      <c r="D8" s="117"/>
      <c r="E8" s="117"/>
      <c r="F8" s="117"/>
      <c r="G8" s="117"/>
      <c r="H8" s="117"/>
      <c r="I8" s="117">
        <v>2</v>
      </c>
      <c r="J8" s="117">
        <v>1</v>
      </c>
      <c r="K8" s="117"/>
      <c r="L8" s="117">
        <v>1</v>
      </c>
      <c r="M8" s="117">
        <v>1</v>
      </c>
      <c r="N8" s="117"/>
      <c r="O8" s="117">
        <v>1</v>
      </c>
      <c r="P8" s="117">
        <v>4</v>
      </c>
      <c r="Q8" s="117">
        <v>1</v>
      </c>
      <c r="R8" s="117">
        <v>1</v>
      </c>
      <c r="S8" s="117"/>
      <c r="T8" s="118">
        <v>1</v>
      </c>
    </row>
    <row r="9" spans="1:28" ht="42.75" customHeight="1">
      <c r="A9" s="116" t="s">
        <v>260</v>
      </c>
      <c r="B9" s="117"/>
      <c r="C9" s="117"/>
      <c r="D9" s="117"/>
      <c r="E9" s="117"/>
      <c r="F9" s="117"/>
      <c r="G9" s="117"/>
      <c r="H9" s="117"/>
      <c r="I9" s="117">
        <v>2</v>
      </c>
      <c r="J9" s="117">
        <v>1</v>
      </c>
      <c r="K9" s="117"/>
      <c r="L9" s="117">
        <v>1</v>
      </c>
      <c r="M9" s="117">
        <v>1</v>
      </c>
      <c r="N9" s="117"/>
      <c r="O9" s="117">
        <v>1</v>
      </c>
      <c r="P9" s="117">
        <v>4</v>
      </c>
      <c r="Q9" s="117">
        <v>1</v>
      </c>
      <c r="R9" s="117">
        <v>1</v>
      </c>
      <c r="S9" s="117"/>
      <c r="T9" s="118">
        <v>1</v>
      </c>
    </row>
    <row r="10" spans="1:28" ht="42.75" customHeight="1">
      <c r="A10" s="116" t="s">
        <v>261</v>
      </c>
      <c r="B10" s="117"/>
      <c r="C10" s="117"/>
      <c r="D10" s="117"/>
      <c r="E10" s="117"/>
      <c r="F10" s="117"/>
      <c r="G10" s="117"/>
      <c r="H10" s="117"/>
      <c r="I10" s="117"/>
      <c r="J10" s="117"/>
      <c r="K10" s="117"/>
      <c r="L10" s="117"/>
      <c r="M10" s="117">
        <v>1</v>
      </c>
      <c r="N10" s="117"/>
      <c r="O10" s="117">
        <v>1</v>
      </c>
      <c r="P10" s="117">
        <v>2</v>
      </c>
      <c r="Q10" s="117"/>
      <c r="R10" s="117"/>
      <c r="S10" s="117"/>
      <c r="T10" s="118"/>
    </row>
    <row r="11" spans="1:28" ht="42.75" customHeight="1" thickBot="1">
      <c r="A11" s="119" t="s">
        <v>262</v>
      </c>
      <c r="B11" s="120"/>
      <c r="C11" s="120"/>
      <c r="D11" s="120"/>
      <c r="E11" s="120"/>
      <c r="F11" s="120"/>
      <c r="G11" s="120"/>
      <c r="H11" s="120"/>
      <c r="I11" s="120"/>
      <c r="J11" s="120"/>
      <c r="K11" s="120"/>
      <c r="L11" s="120"/>
      <c r="M11" s="120">
        <v>1</v>
      </c>
      <c r="N11" s="120"/>
      <c r="O11" s="120">
        <v>1</v>
      </c>
      <c r="P11" s="120">
        <v>2</v>
      </c>
      <c r="Q11" s="120"/>
      <c r="R11" s="120"/>
      <c r="S11" s="120"/>
      <c r="T11" s="121"/>
    </row>
  </sheetData>
  <sheetProtection selectLockedCells="1"/>
  <mergeCells count="1">
    <mergeCell ref="A1:G1"/>
  </mergeCells>
  <phoneticPr fontId="23"/>
  <dataValidations count="1">
    <dataValidation imeMode="off" allowBlank="1" showInputMessage="1" showErrorMessage="1" sqref="B4:T11"/>
  </dataValidations>
  <pageMargins left="0.9055118110236221" right="0.23622047244094491" top="0.51181102362204722" bottom="0.59055118110236227" header="0.31496062992125984" footer="0.31496062992125984"/>
  <pageSetup paperSize="9" firstPageNumber="7" orientation="portrait" useFirstPageNumber="1" r:id="rId1"/>
  <headerFooter>
    <oddFooter>&amp;C&amp;"Century,標準"&amp;12 4-&amp;P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44"/>
  <sheetViews>
    <sheetView showZeros="0" topLeftCell="A7" zoomScale="115" zoomScaleNormal="115" workbookViewId="0">
      <selection activeCell="C10" sqref="C10"/>
    </sheetView>
  </sheetViews>
  <sheetFormatPr defaultRowHeight="13.5"/>
  <cols>
    <col min="1" max="1" width="17.5" style="23" customWidth="1"/>
    <col min="2" max="2" width="24.375" style="23" customWidth="1"/>
    <col min="3" max="13" width="4.75" style="23" customWidth="1"/>
    <col min="14" max="16384" width="9" style="23"/>
  </cols>
  <sheetData>
    <row r="1" spans="1:18" s="4" customFormat="1" ht="39.950000000000003" customHeight="1">
      <c r="A1" s="122" t="s">
        <v>263</v>
      </c>
      <c r="B1" s="104"/>
      <c r="C1" s="104"/>
      <c r="D1" s="104"/>
      <c r="E1" s="104"/>
      <c r="F1" s="104"/>
      <c r="G1" s="104"/>
      <c r="H1" s="104"/>
      <c r="I1" s="104"/>
      <c r="J1" s="104"/>
      <c r="K1" s="104"/>
      <c r="L1" s="104"/>
      <c r="M1" s="104"/>
      <c r="N1" s="104"/>
      <c r="O1" s="104"/>
      <c r="P1" s="104"/>
      <c r="Q1" s="104"/>
      <c r="R1" s="104"/>
    </row>
    <row r="2" spans="1:18" s="4" customFormat="1" ht="20.100000000000001" customHeight="1" thickBot="1">
      <c r="A2" s="123" t="s">
        <v>264</v>
      </c>
      <c r="B2" s="123"/>
      <c r="C2" s="123"/>
      <c r="D2" s="123"/>
      <c r="E2" s="123"/>
      <c r="F2" s="123"/>
      <c r="G2" s="123"/>
      <c r="H2" s="123"/>
      <c r="I2" s="123"/>
      <c r="J2" s="123"/>
      <c r="K2" s="123"/>
      <c r="L2" s="123"/>
      <c r="M2" s="123"/>
      <c r="N2" s="104"/>
      <c r="O2" s="104"/>
      <c r="P2" s="104"/>
      <c r="Q2" s="104"/>
      <c r="R2" s="104"/>
    </row>
    <row r="3" spans="1:18" ht="30" customHeight="1">
      <c r="A3" s="831" t="s">
        <v>265</v>
      </c>
      <c r="B3" s="833" t="s">
        <v>266</v>
      </c>
      <c r="C3" s="835" t="s">
        <v>267</v>
      </c>
      <c r="D3" s="836"/>
      <c r="E3" s="738" t="s">
        <v>268</v>
      </c>
      <c r="F3" s="837"/>
      <c r="G3" s="837"/>
      <c r="H3" s="837"/>
      <c r="I3" s="837"/>
      <c r="J3" s="837"/>
      <c r="K3" s="837"/>
      <c r="L3" s="837"/>
      <c r="M3" s="731"/>
    </row>
    <row r="4" spans="1:18" ht="75.75" customHeight="1" thickBot="1">
      <c r="A4" s="832"/>
      <c r="B4" s="834"/>
      <c r="C4" s="124" t="s">
        <v>269</v>
      </c>
      <c r="D4" s="125" t="s">
        <v>270</v>
      </c>
      <c r="E4" s="126" t="s">
        <v>269</v>
      </c>
      <c r="F4" s="127" t="s">
        <v>271</v>
      </c>
      <c r="G4" s="128" t="s">
        <v>272</v>
      </c>
      <c r="H4" s="129" t="s">
        <v>273</v>
      </c>
      <c r="I4" s="129" t="s">
        <v>274</v>
      </c>
      <c r="J4" s="128" t="s">
        <v>275</v>
      </c>
      <c r="K4" s="128" t="s">
        <v>276</v>
      </c>
      <c r="L4" s="128" t="s">
        <v>277</v>
      </c>
      <c r="M4" s="130" t="s">
        <v>278</v>
      </c>
    </row>
    <row r="5" spans="1:18" ht="16.899999999999999" customHeight="1">
      <c r="A5" s="131" t="s">
        <v>279</v>
      </c>
      <c r="B5" s="132" t="s">
        <v>280</v>
      </c>
      <c r="C5" s="133" t="s">
        <v>281</v>
      </c>
      <c r="D5" s="134" t="s">
        <v>281</v>
      </c>
      <c r="E5" s="133">
        <v>10</v>
      </c>
      <c r="F5" s="135" t="s">
        <v>282</v>
      </c>
      <c r="G5" s="136" t="s">
        <v>282</v>
      </c>
      <c r="H5" s="136" t="s">
        <v>282</v>
      </c>
      <c r="I5" s="136" t="s">
        <v>282</v>
      </c>
      <c r="J5" s="136" t="s">
        <v>282</v>
      </c>
      <c r="K5" s="136" t="s">
        <v>282</v>
      </c>
      <c r="L5" s="136" t="s">
        <v>282</v>
      </c>
      <c r="M5" s="134" t="s">
        <v>282</v>
      </c>
    </row>
    <row r="6" spans="1:18" ht="16.899999999999999" customHeight="1">
      <c r="A6" s="131" t="s">
        <v>283</v>
      </c>
      <c r="B6" s="137" t="s">
        <v>284</v>
      </c>
      <c r="C6" s="133" t="s">
        <v>281</v>
      </c>
      <c r="D6" s="134" t="s">
        <v>281</v>
      </c>
      <c r="E6" s="138">
        <v>5</v>
      </c>
      <c r="F6" s="135" t="s">
        <v>282</v>
      </c>
      <c r="G6" s="136" t="s">
        <v>282</v>
      </c>
      <c r="H6" s="136" t="s">
        <v>282</v>
      </c>
      <c r="I6" s="136" t="s">
        <v>282</v>
      </c>
      <c r="J6" s="136" t="s">
        <v>282</v>
      </c>
      <c r="K6" s="136" t="s">
        <v>282</v>
      </c>
      <c r="L6" s="136" t="s">
        <v>282</v>
      </c>
      <c r="M6" s="134" t="s">
        <v>282</v>
      </c>
    </row>
    <row r="7" spans="1:18" ht="16.899999999999999" customHeight="1">
      <c r="A7" s="131" t="s">
        <v>285</v>
      </c>
      <c r="B7" s="137" t="s">
        <v>286</v>
      </c>
      <c r="C7" s="133" t="s">
        <v>281</v>
      </c>
      <c r="D7" s="134" t="s">
        <v>281</v>
      </c>
      <c r="E7" s="138">
        <v>5</v>
      </c>
      <c r="F7" s="135" t="s">
        <v>282</v>
      </c>
      <c r="G7" s="136" t="s">
        <v>282</v>
      </c>
      <c r="H7" s="136" t="s">
        <v>282</v>
      </c>
      <c r="I7" s="136" t="s">
        <v>282</v>
      </c>
      <c r="J7" s="136" t="s">
        <v>282</v>
      </c>
      <c r="K7" s="136" t="s">
        <v>282</v>
      </c>
      <c r="L7" s="136" t="s">
        <v>282</v>
      </c>
      <c r="M7" s="134" t="s">
        <v>282</v>
      </c>
    </row>
    <row r="8" spans="1:18" ht="16.899999999999999" customHeight="1">
      <c r="A8" s="131" t="s">
        <v>285</v>
      </c>
      <c r="B8" s="137" t="s">
        <v>287</v>
      </c>
      <c r="C8" s="133" t="s">
        <v>281</v>
      </c>
      <c r="D8" s="134" t="s">
        <v>281</v>
      </c>
      <c r="E8" s="138">
        <v>5</v>
      </c>
      <c r="F8" s="135" t="s">
        <v>282</v>
      </c>
      <c r="G8" s="136" t="s">
        <v>282</v>
      </c>
      <c r="H8" s="136" t="s">
        <v>282</v>
      </c>
      <c r="I8" s="136" t="s">
        <v>282</v>
      </c>
      <c r="J8" s="136" t="s">
        <v>282</v>
      </c>
      <c r="K8" s="136" t="s">
        <v>282</v>
      </c>
      <c r="L8" s="136" t="s">
        <v>282</v>
      </c>
      <c r="M8" s="134" t="s">
        <v>282</v>
      </c>
    </row>
    <row r="9" spans="1:18" ht="16.899999999999999" customHeight="1">
      <c r="A9" s="131" t="s">
        <v>285</v>
      </c>
      <c r="B9" s="137" t="s">
        <v>288</v>
      </c>
      <c r="C9" s="133" t="s">
        <v>281</v>
      </c>
      <c r="D9" s="134" t="s">
        <v>281</v>
      </c>
      <c r="E9" s="138">
        <v>5</v>
      </c>
      <c r="F9" s="135" t="s">
        <v>282</v>
      </c>
      <c r="G9" s="136" t="s">
        <v>282</v>
      </c>
      <c r="H9" s="136" t="s">
        <v>282</v>
      </c>
      <c r="I9" s="136" t="s">
        <v>282</v>
      </c>
      <c r="J9" s="136" t="s">
        <v>282</v>
      </c>
      <c r="K9" s="136" t="s">
        <v>282</v>
      </c>
      <c r="L9" s="136" t="s">
        <v>282</v>
      </c>
      <c r="M9" s="134" t="s">
        <v>282</v>
      </c>
    </row>
    <row r="10" spans="1:18" ht="16.899999999999999" customHeight="1">
      <c r="A10" s="131" t="s">
        <v>285</v>
      </c>
      <c r="B10" s="139" t="s">
        <v>289</v>
      </c>
      <c r="C10" s="133" t="s">
        <v>281</v>
      </c>
      <c r="D10" s="134" t="s">
        <v>281</v>
      </c>
      <c r="E10" s="138">
        <v>5</v>
      </c>
      <c r="F10" s="135" t="s">
        <v>282</v>
      </c>
      <c r="G10" s="136" t="s">
        <v>282</v>
      </c>
      <c r="H10" s="136" t="s">
        <v>282</v>
      </c>
      <c r="I10" s="136" t="s">
        <v>282</v>
      </c>
      <c r="J10" s="136" t="s">
        <v>282</v>
      </c>
      <c r="K10" s="136" t="s">
        <v>282</v>
      </c>
      <c r="L10" s="136" t="s">
        <v>282</v>
      </c>
      <c r="M10" s="134" t="s">
        <v>282</v>
      </c>
    </row>
    <row r="11" spans="1:18" ht="16.899999999999999" customHeight="1">
      <c r="A11" s="131" t="s">
        <v>290</v>
      </c>
      <c r="B11" s="137" t="s">
        <v>291</v>
      </c>
      <c r="C11" s="133">
        <v>10</v>
      </c>
      <c r="D11" s="140" t="s">
        <v>282</v>
      </c>
      <c r="E11" s="138">
        <v>5</v>
      </c>
      <c r="F11" s="135" t="s">
        <v>282</v>
      </c>
      <c r="G11" s="136" t="s">
        <v>282</v>
      </c>
      <c r="H11" s="136" t="s">
        <v>282</v>
      </c>
      <c r="I11" s="136" t="s">
        <v>282</v>
      </c>
      <c r="J11" s="136" t="s">
        <v>282</v>
      </c>
      <c r="K11" s="136" t="s">
        <v>282</v>
      </c>
      <c r="L11" s="136" t="s">
        <v>282</v>
      </c>
      <c r="M11" s="134" t="s">
        <v>282</v>
      </c>
    </row>
    <row r="12" spans="1:18" ht="16.899999999999999" customHeight="1">
      <c r="A12" s="131" t="s">
        <v>285</v>
      </c>
      <c r="B12" s="137" t="s">
        <v>292</v>
      </c>
      <c r="C12" s="133">
        <v>10</v>
      </c>
      <c r="D12" s="134" t="s">
        <v>282</v>
      </c>
      <c r="E12" s="138">
        <v>5</v>
      </c>
      <c r="F12" s="135" t="s">
        <v>282</v>
      </c>
      <c r="G12" s="136" t="s">
        <v>282</v>
      </c>
      <c r="H12" s="136" t="s">
        <v>282</v>
      </c>
      <c r="I12" s="136" t="s">
        <v>282</v>
      </c>
      <c r="J12" s="136" t="s">
        <v>282</v>
      </c>
      <c r="K12" s="136" t="s">
        <v>282</v>
      </c>
      <c r="L12" s="136" t="s">
        <v>282</v>
      </c>
      <c r="M12" s="134" t="s">
        <v>282</v>
      </c>
    </row>
    <row r="13" spans="1:18" ht="16.899999999999999" customHeight="1">
      <c r="A13" s="131" t="s">
        <v>285</v>
      </c>
      <c r="B13" s="137" t="s">
        <v>293</v>
      </c>
      <c r="C13" s="133">
        <v>10</v>
      </c>
      <c r="D13" s="134" t="s">
        <v>282</v>
      </c>
      <c r="E13" s="138">
        <v>5</v>
      </c>
      <c r="F13" s="135" t="s">
        <v>282</v>
      </c>
      <c r="G13" s="136" t="s">
        <v>282</v>
      </c>
      <c r="H13" s="136" t="s">
        <v>282</v>
      </c>
      <c r="I13" s="136" t="s">
        <v>282</v>
      </c>
      <c r="J13" s="136" t="s">
        <v>282</v>
      </c>
      <c r="K13" s="136" t="s">
        <v>282</v>
      </c>
      <c r="L13" s="136" t="s">
        <v>282</v>
      </c>
      <c r="M13" s="134" t="s">
        <v>282</v>
      </c>
    </row>
    <row r="14" spans="1:18" ht="16.899999999999999" customHeight="1">
      <c r="A14" s="131" t="s">
        <v>285</v>
      </c>
      <c r="B14" s="137" t="s">
        <v>294</v>
      </c>
      <c r="C14" s="133">
        <v>10</v>
      </c>
      <c r="D14" s="134" t="s">
        <v>282</v>
      </c>
      <c r="E14" s="138">
        <v>5</v>
      </c>
      <c r="F14" s="135" t="s">
        <v>282</v>
      </c>
      <c r="G14" s="136" t="s">
        <v>282</v>
      </c>
      <c r="H14" s="136" t="s">
        <v>282</v>
      </c>
      <c r="I14" s="136" t="s">
        <v>282</v>
      </c>
      <c r="J14" s="136" t="s">
        <v>282</v>
      </c>
      <c r="K14" s="136" t="s">
        <v>282</v>
      </c>
      <c r="L14" s="136" t="s">
        <v>282</v>
      </c>
      <c r="M14" s="134" t="s">
        <v>282</v>
      </c>
    </row>
    <row r="15" spans="1:18" ht="16.899999999999999" customHeight="1">
      <c r="A15" s="131" t="s">
        <v>295</v>
      </c>
      <c r="B15" s="141" t="s">
        <v>296</v>
      </c>
      <c r="C15" s="133">
        <v>10</v>
      </c>
      <c r="D15" s="134" t="s">
        <v>282</v>
      </c>
      <c r="E15" s="138">
        <v>5</v>
      </c>
      <c r="F15" s="135" t="s">
        <v>282</v>
      </c>
      <c r="G15" s="136" t="s">
        <v>282</v>
      </c>
      <c r="H15" s="136" t="s">
        <v>282</v>
      </c>
      <c r="I15" s="136" t="s">
        <v>282</v>
      </c>
      <c r="J15" s="136" t="s">
        <v>282</v>
      </c>
      <c r="K15" s="136" t="s">
        <v>282</v>
      </c>
      <c r="L15" s="136" t="s">
        <v>282</v>
      </c>
      <c r="M15" s="134" t="s">
        <v>282</v>
      </c>
    </row>
    <row r="16" spans="1:18" ht="16.899999999999999" customHeight="1">
      <c r="A16" s="131" t="s">
        <v>285</v>
      </c>
      <c r="B16" s="141" t="s">
        <v>297</v>
      </c>
      <c r="C16" s="133">
        <v>10</v>
      </c>
      <c r="D16" s="134" t="s">
        <v>282</v>
      </c>
      <c r="E16" s="138">
        <v>5</v>
      </c>
      <c r="F16" s="135" t="s">
        <v>282</v>
      </c>
      <c r="G16" s="136" t="s">
        <v>282</v>
      </c>
      <c r="H16" s="136" t="s">
        <v>282</v>
      </c>
      <c r="I16" s="136" t="s">
        <v>282</v>
      </c>
      <c r="J16" s="136" t="s">
        <v>282</v>
      </c>
      <c r="K16" s="136" t="s">
        <v>282</v>
      </c>
      <c r="L16" s="136" t="s">
        <v>282</v>
      </c>
      <c r="M16" s="134" t="s">
        <v>282</v>
      </c>
    </row>
    <row r="17" spans="1:13" ht="16.899999999999999" customHeight="1">
      <c r="A17" s="131" t="s">
        <v>285</v>
      </c>
      <c r="B17" s="141" t="s">
        <v>298</v>
      </c>
      <c r="C17" s="133">
        <v>10</v>
      </c>
      <c r="D17" s="134" t="s">
        <v>282</v>
      </c>
      <c r="E17" s="138">
        <v>5</v>
      </c>
      <c r="F17" s="135" t="s">
        <v>282</v>
      </c>
      <c r="G17" s="136" t="s">
        <v>282</v>
      </c>
      <c r="H17" s="136" t="s">
        <v>282</v>
      </c>
      <c r="I17" s="136" t="s">
        <v>282</v>
      </c>
      <c r="J17" s="136" t="s">
        <v>282</v>
      </c>
      <c r="K17" s="136" t="s">
        <v>282</v>
      </c>
      <c r="L17" s="136" t="s">
        <v>282</v>
      </c>
      <c r="M17" s="134" t="s">
        <v>282</v>
      </c>
    </row>
    <row r="18" spans="1:13" ht="16.899999999999999" customHeight="1">
      <c r="A18" s="131" t="s">
        <v>285</v>
      </c>
      <c r="B18" s="141" t="s">
        <v>299</v>
      </c>
      <c r="C18" s="133">
        <v>10</v>
      </c>
      <c r="D18" s="134" t="s">
        <v>282</v>
      </c>
      <c r="E18" s="138">
        <v>5</v>
      </c>
      <c r="F18" s="135" t="s">
        <v>282</v>
      </c>
      <c r="G18" s="136" t="s">
        <v>282</v>
      </c>
      <c r="H18" s="136" t="s">
        <v>282</v>
      </c>
      <c r="I18" s="136" t="s">
        <v>282</v>
      </c>
      <c r="J18" s="136" t="s">
        <v>282</v>
      </c>
      <c r="K18" s="136" t="s">
        <v>282</v>
      </c>
      <c r="L18" s="136" t="s">
        <v>282</v>
      </c>
      <c r="M18" s="134" t="s">
        <v>282</v>
      </c>
    </row>
    <row r="19" spans="1:13" ht="16.899999999999999" customHeight="1">
      <c r="A19" s="131" t="s">
        <v>285</v>
      </c>
      <c r="B19" s="141" t="s">
        <v>300</v>
      </c>
      <c r="C19" s="133">
        <v>10</v>
      </c>
      <c r="D19" s="134" t="s">
        <v>282</v>
      </c>
      <c r="E19" s="138">
        <v>5</v>
      </c>
      <c r="F19" s="135" t="s">
        <v>282</v>
      </c>
      <c r="G19" s="136" t="s">
        <v>282</v>
      </c>
      <c r="H19" s="136" t="s">
        <v>282</v>
      </c>
      <c r="I19" s="136" t="s">
        <v>282</v>
      </c>
      <c r="J19" s="136" t="s">
        <v>282</v>
      </c>
      <c r="K19" s="136" t="s">
        <v>282</v>
      </c>
      <c r="L19" s="136" t="s">
        <v>282</v>
      </c>
      <c r="M19" s="134" t="s">
        <v>282</v>
      </c>
    </row>
    <row r="20" spans="1:13" ht="16.899999999999999" customHeight="1">
      <c r="A20" s="131" t="s">
        <v>285</v>
      </c>
      <c r="B20" s="141" t="s">
        <v>301</v>
      </c>
      <c r="C20" s="133">
        <v>10</v>
      </c>
      <c r="D20" s="134" t="s">
        <v>282</v>
      </c>
      <c r="E20" s="138">
        <v>5</v>
      </c>
      <c r="F20" s="135" t="s">
        <v>282</v>
      </c>
      <c r="G20" s="136" t="s">
        <v>282</v>
      </c>
      <c r="H20" s="136" t="s">
        <v>282</v>
      </c>
      <c r="I20" s="136" t="s">
        <v>282</v>
      </c>
      <c r="J20" s="136" t="s">
        <v>282</v>
      </c>
      <c r="K20" s="136" t="s">
        <v>282</v>
      </c>
      <c r="L20" s="136" t="s">
        <v>282</v>
      </c>
      <c r="M20" s="134" t="s">
        <v>282</v>
      </c>
    </row>
    <row r="21" spans="1:13" ht="16.899999999999999" customHeight="1">
      <c r="A21" s="131" t="s">
        <v>285</v>
      </c>
      <c r="B21" s="141" t="s">
        <v>302</v>
      </c>
      <c r="C21" s="133">
        <v>10</v>
      </c>
      <c r="D21" s="134" t="s">
        <v>282</v>
      </c>
      <c r="E21" s="138">
        <v>5</v>
      </c>
      <c r="F21" s="135" t="s">
        <v>282</v>
      </c>
      <c r="G21" s="136" t="s">
        <v>282</v>
      </c>
      <c r="H21" s="136" t="s">
        <v>282</v>
      </c>
      <c r="I21" s="136" t="s">
        <v>282</v>
      </c>
      <c r="J21" s="136" t="s">
        <v>282</v>
      </c>
      <c r="K21" s="136" t="s">
        <v>282</v>
      </c>
      <c r="L21" s="136" t="s">
        <v>282</v>
      </c>
      <c r="M21" s="134" t="s">
        <v>282</v>
      </c>
    </row>
    <row r="22" spans="1:13" ht="16.899999999999999" customHeight="1">
      <c r="A22" s="131" t="s">
        <v>285</v>
      </c>
      <c r="B22" s="141" t="s">
        <v>303</v>
      </c>
      <c r="C22" s="133">
        <v>10</v>
      </c>
      <c r="D22" s="134" t="s">
        <v>282</v>
      </c>
      <c r="E22" s="138">
        <v>5</v>
      </c>
      <c r="F22" s="135" t="s">
        <v>282</v>
      </c>
      <c r="G22" s="136" t="s">
        <v>282</v>
      </c>
      <c r="H22" s="136" t="s">
        <v>282</v>
      </c>
      <c r="I22" s="136" t="s">
        <v>282</v>
      </c>
      <c r="J22" s="136" t="s">
        <v>282</v>
      </c>
      <c r="K22" s="136" t="s">
        <v>282</v>
      </c>
      <c r="L22" s="136" t="s">
        <v>282</v>
      </c>
      <c r="M22" s="134" t="s">
        <v>282</v>
      </c>
    </row>
    <row r="23" spans="1:13" ht="16.899999999999999" customHeight="1">
      <c r="A23" s="131" t="s">
        <v>285</v>
      </c>
      <c r="B23" s="141" t="s">
        <v>304</v>
      </c>
      <c r="C23" s="133">
        <v>10</v>
      </c>
      <c r="D23" s="134" t="s">
        <v>282</v>
      </c>
      <c r="E23" s="138">
        <v>5</v>
      </c>
      <c r="F23" s="135" t="s">
        <v>282</v>
      </c>
      <c r="G23" s="136" t="s">
        <v>282</v>
      </c>
      <c r="H23" s="136" t="s">
        <v>282</v>
      </c>
      <c r="I23" s="136" t="s">
        <v>282</v>
      </c>
      <c r="J23" s="136" t="s">
        <v>282</v>
      </c>
      <c r="K23" s="136" t="s">
        <v>282</v>
      </c>
      <c r="L23" s="136" t="s">
        <v>282</v>
      </c>
      <c r="M23" s="134" t="s">
        <v>282</v>
      </c>
    </row>
    <row r="24" spans="1:13" ht="16.899999999999999" customHeight="1">
      <c r="A24" s="131" t="s">
        <v>285</v>
      </c>
      <c r="B24" s="141" t="s">
        <v>305</v>
      </c>
      <c r="C24" s="133">
        <v>10</v>
      </c>
      <c r="D24" s="134" t="s">
        <v>282</v>
      </c>
      <c r="E24" s="138">
        <v>5</v>
      </c>
      <c r="F24" s="135" t="s">
        <v>282</v>
      </c>
      <c r="G24" s="136" t="s">
        <v>282</v>
      </c>
      <c r="H24" s="136" t="s">
        <v>282</v>
      </c>
      <c r="I24" s="136" t="s">
        <v>282</v>
      </c>
      <c r="J24" s="136" t="s">
        <v>282</v>
      </c>
      <c r="K24" s="136" t="s">
        <v>282</v>
      </c>
      <c r="L24" s="136" t="s">
        <v>282</v>
      </c>
      <c r="M24" s="134" t="s">
        <v>282</v>
      </c>
    </row>
    <row r="25" spans="1:13" ht="16.899999999999999" customHeight="1">
      <c r="A25" s="131" t="s">
        <v>285</v>
      </c>
      <c r="B25" s="141" t="s">
        <v>306</v>
      </c>
      <c r="C25" s="133">
        <v>10</v>
      </c>
      <c r="D25" s="134" t="s">
        <v>282</v>
      </c>
      <c r="E25" s="138">
        <v>5</v>
      </c>
      <c r="F25" s="135" t="s">
        <v>282</v>
      </c>
      <c r="G25" s="136" t="s">
        <v>282</v>
      </c>
      <c r="H25" s="136" t="s">
        <v>282</v>
      </c>
      <c r="I25" s="136" t="s">
        <v>282</v>
      </c>
      <c r="J25" s="136" t="s">
        <v>282</v>
      </c>
      <c r="K25" s="136" t="s">
        <v>282</v>
      </c>
      <c r="L25" s="136" t="s">
        <v>282</v>
      </c>
      <c r="M25" s="134" t="s">
        <v>282</v>
      </c>
    </row>
    <row r="26" spans="1:13" ht="16.899999999999999" customHeight="1">
      <c r="A26" s="131" t="s">
        <v>285</v>
      </c>
      <c r="B26" s="141" t="s">
        <v>307</v>
      </c>
      <c r="C26" s="133">
        <v>10</v>
      </c>
      <c r="D26" s="134" t="s">
        <v>282</v>
      </c>
      <c r="E26" s="138">
        <v>5</v>
      </c>
      <c r="F26" s="135" t="s">
        <v>282</v>
      </c>
      <c r="G26" s="136" t="s">
        <v>282</v>
      </c>
      <c r="H26" s="136" t="s">
        <v>282</v>
      </c>
      <c r="I26" s="136" t="s">
        <v>282</v>
      </c>
      <c r="J26" s="136" t="s">
        <v>282</v>
      </c>
      <c r="K26" s="136" t="s">
        <v>282</v>
      </c>
      <c r="L26" s="136" t="s">
        <v>282</v>
      </c>
      <c r="M26" s="134" t="s">
        <v>282</v>
      </c>
    </row>
    <row r="27" spans="1:13" ht="16.899999999999999" customHeight="1">
      <c r="A27" s="131" t="s">
        <v>285</v>
      </c>
      <c r="B27" s="141" t="s">
        <v>308</v>
      </c>
      <c r="C27" s="133">
        <v>10</v>
      </c>
      <c r="D27" s="134" t="s">
        <v>282</v>
      </c>
      <c r="E27" s="138">
        <v>5</v>
      </c>
      <c r="F27" s="135" t="s">
        <v>282</v>
      </c>
      <c r="G27" s="136" t="s">
        <v>282</v>
      </c>
      <c r="H27" s="136" t="s">
        <v>282</v>
      </c>
      <c r="I27" s="136" t="s">
        <v>282</v>
      </c>
      <c r="J27" s="136" t="s">
        <v>282</v>
      </c>
      <c r="K27" s="136" t="s">
        <v>282</v>
      </c>
      <c r="L27" s="136" t="s">
        <v>282</v>
      </c>
      <c r="M27" s="134" t="s">
        <v>282</v>
      </c>
    </row>
    <row r="28" spans="1:13" ht="16.899999999999999" customHeight="1">
      <c r="A28" s="131" t="s">
        <v>285</v>
      </c>
      <c r="B28" s="141" t="s">
        <v>309</v>
      </c>
      <c r="C28" s="133">
        <v>10</v>
      </c>
      <c r="D28" s="134" t="s">
        <v>282</v>
      </c>
      <c r="E28" s="138">
        <v>5</v>
      </c>
      <c r="F28" s="135" t="s">
        <v>282</v>
      </c>
      <c r="G28" s="136" t="s">
        <v>282</v>
      </c>
      <c r="H28" s="136" t="s">
        <v>282</v>
      </c>
      <c r="I28" s="136" t="s">
        <v>282</v>
      </c>
      <c r="J28" s="136" t="s">
        <v>282</v>
      </c>
      <c r="K28" s="136" t="s">
        <v>282</v>
      </c>
      <c r="L28" s="136" t="s">
        <v>282</v>
      </c>
      <c r="M28" s="134" t="s">
        <v>282</v>
      </c>
    </row>
    <row r="29" spans="1:13" ht="16.899999999999999" customHeight="1">
      <c r="A29" s="131" t="s">
        <v>285</v>
      </c>
      <c r="B29" s="141" t="s">
        <v>310</v>
      </c>
      <c r="C29" s="133">
        <v>10</v>
      </c>
      <c r="D29" s="134" t="s">
        <v>282</v>
      </c>
      <c r="E29" s="138">
        <v>5</v>
      </c>
      <c r="F29" s="135" t="s">
        <v>282</v>
      </c>
      <c r="G29" s="136" t="s">
        <v>282</v>
      </c>
      <c r="H29" s="136" t="s">
        <v>282</v>
      </c>
      <c r="I29" s="136" t="s">
        <v>282</v>
      </c>
      <c r="J29" s="136" t="s">
        <v>282</v>
      </c>
      <c r="K29" s="136" t="s">
        <v>282</v>
      </c>
      <c r="L29" s="136" t="s">
        <v>282</v>
      </c>
      <c r="M29" s="134" t="s">
        <v>282</v>
      </c>
    </row>
    <row r="30" spans="1:13" ht="16.899999999999999" customHeight="1">
      <c r="A30" s="131" t="s">
        <v>285</v>
      </c>
      <c r="B30" s="141" t="s">
        <v>311</v>
      </c>
      <c r="C30" s="133">
        <v>10</v>
      </c>
      <c r="D30" s="134" t="s">
        <v>282</v>
      </c>
      <c r="E30" s="138">
        <v>5</v>
      </c>
      <c r="F30" s="135" t="s">
        <v>282</v>
      </c>
      <c r="G30" s="136" t="s">
        <v>282</v>
      </c>
      <c r="H30" s="136" t="s">
        <v>282</v>
      </c>
      <c r="I30" s="136" t="s">
        <v>282</v>
      </c>
      <c r="J30" s="136" t="s">
        <v>282</v>
      </c>
      <c r="K30" s="136" t="s">
        <v>282</v>
      </c>
      <c r="L30" s="136" t="s">
        <v>282</v>
      </c>
      <c r="M30" s="134" t="s">
        <v>282</v>
      </c>
    </row>
    <row r="31" spans="1:13" ht="16.899999999999999" customHeight="1">
      <c r="A31" s="131" t="s">
        <v>285</v>
      </c>
      <c r="B31" s="141" t="s">
        <v>312</v>
      </c>
      <c r="C31" s="133">
        <v>10</v>
      </c>
      <c r="D31" s="134" t="s">
        <v>282</v>
      </c>
      <c r="E31" s="138">
        <v>5</v>
      </c>
      <c r="F31" s="135" t="s">
        <v>282</v>
      </c>
      <c r="G31" s="136" t="s">
        <v>282</v>
      </c>
      <c r="H31" s="136" t="s">
        <v>282</v>
      </c>
      <c r="I31" s="136" t="s">
        <v>282</v>
      </c>
      <c r="J31" s="136" t="s">
        <v>282</v>
      </c>
      <c r="K31" s="136" t="s">
        <v>282</v>
      </c>
      <c r="L31" s="136" t="s">
        <v>282</v>
      </c>
      <c r="M31" s="134" t="s">
        <v>282</v>
      </c>
    </row>
    <row r="32" spans="1:13" ht="16.899999999999999" customHeight="1">
      <c r="A32" s="131" t="s">
        <v>285</v>
      </c>
      <c r="B32" s="141" t="s">
        <v>313</v>
      </c>
      <c r="C32" s="133">
        <v>10</v>
      </c>
      <c r="D32" s="134" t="s">
        <v>282</v>
      </c>
      <c r="E32" s="138">
        <v>5</v>
      </c>
      <c r="F32" s="135" t="s">
        <v>282</v>
      </c>
      <c r="G32" s="136" t="s">
        <v>282</v>
      </c>
      <c r="H32" s="136" t="s">
        <v>282</v>
      </c>
      <c r="I32" s="136" t="s">
        <v>282</v>
      </c>
      <c r="J32" s="136" t="s">
        <v>282</v>
      </c>
      <c r="K32" s="136" t="s">
        <v>282</v>
      </c>
      <c r="L32" s="136" t="s">
        <v>282</v>
      </c>
      <c r="M32" s="134" t="s">
        <v>282</v>
      </c>
    </row>
    <row r="33" spans="1:13" ht="16.899999999999999" customHeight="1">
      <c r="A33" s="131" t="s">
        <v>285</v>
      </c>
      <c r="B33" s="141" t="s">
        <v>314</v>
      </c>
      <c r="C33" s="133">
        <v>10</v>
      </c>
      <c r="D33" s="134" t="s">
        <v>282</v>
      </c>
      <c r="E33" s="138">
        <v>5</v>
      </c>
      <c r="F33" s="135" t="s">
        <v>282</v>
      </c>
      <c r="G33" s="136" t="s">
        <v>282</v>
      </c>
      <c r="H33" s="136" t="s">
        <v>282</v>
      </c>
      <c r="I33" s="136" t="s">
        <v>282</v>
      </c>
      <c r="J33" s="136" t="s">
        <v>282</v>
      </c>
      <c r="K33" s="136" t="s">
        <v>282</v>
      </c>
      <c r="L33" s="136" t="s">
        <v>282</v>
      </c>
      <c r="M33" s="134" t="s">
        <v>282</v>
      </c>
    </row>
    <row r="34" spans="1:13" ht="16.899999999999999" customHeight="1">
      <c r="A34" s="131" t="s">
        <v>285</v>
      </c>
      <c r="B34" s="141" t="s">
        <v>315</v>
      </c>
      <c r="C34" s="133">
        <v>10</v>
      </c>
      <c r="D34" s="134" t="s">
        <v>282</v>
      </c>
      <c r="E34" s="138">
        <v>5</v>
      </c>
      <c r="F34" s="135" t="s">
        <v>282</v>
      </c>
      <c r="G34" s="136" t="s">
        <v>282</v>
      </c>
      <c r="H34" s="136" t="s">
        <v>282</v>
      </c>
      <c r="I34" s="136" t="s">
        <v>282</v>
      </c>
      <c r="J34" s="136" t="s">
        <v>282</v>
      </c>
      <c r="K34" s="136" t="s">
        <v>282</v>
      </c>
      <c r="L34" s="136" t="s">
        <v>282</v>
      </c>
      <c r="M34" s="134" t="s">
        <v>282</v>
      </c>
    </row>
    <row r="35" spans="1:13" ht="16.899999999999999" customHeight="1">
      <c r="A35" s="131" t="s">
        <v>285</v>
      </c>
      <c r="B35" s="141" t="s">
        <v>316</v>
      </c>
      <c r="C35" s="133">
        <v>10</v>
      </c>
      <c r="D35" s="134" t="s">
        <v>282</v>
      </c>
      <c r="E35" s="138">
        <v>5</v>
      </c>
      <c r="F35" s="135" t="s">
        <v>282</v>
      </c>
      <c r="G35" s="136" t="s">
        <v>282</v>
      </c>
      <c r="H35" s="136" t="s">
        <v>282</v>
      </c>
      <c r="I35" s="136" t="s">
        <v>282</v>
      </c>
      <c r="J35" s="136" t="s">
        <v>282</v>
      </c>
      <c r="K35" s="136" t="s">
        <v>282</v>
      </c>
      <c r="L35" s="136" t="s">
        <v>282</v>
      </c>
      <c r="M35" s="134" t="s">
        <v>282</v>
      </c>
    </row>
    <row r="36" spans="1:13" ht="16.899999999999999" customHeight="1">
      <c r="A36" s="131" t="s">
        <v>285</v>
      </c>
      <c r="B36" s="141" t="s">
        <v>317</v>
      </c>
      <c r="C36" s="133">
        <v>10</v>
      </c>
      <c r="D36" s="134" t="s">
        <v>282</v>
      </c>
      <c r="E36" s="138">
        <v>5</v>
      </c>
      <c r="F36" s="135" t="s">
        <v>282</v>
      </c>
      <c r="G36" s="136" t="s">
        <v>282</v>
      </c>
      <c r="H36" s="136" t="s">
        <v>282</v>
      </c>
      <c r="I36" s="136" t="s">
        <v>282</v>
      </c>
      <c r="J36" s="136" t="s">
        <v>282</v>
      </c>
      <c r="K36" s="136" t="s">
        <v>282</v>
      </c>
      <c r="L36" s="136" t="s">
        <v>282</v>
      </c>
      <c r="M36" s="134" t="s">
        <v>282</v>
      </c>
    </row>
    <row r="37" spans="1:13" ht="16.899999999999999" customHeight="1">
      <c r="A37" s="131" t="s">
        <v>285</v>
      </c>
      <c r="B37" s="141" t="s">
        <v>318</v>
      </c>
      <c r="C37" s="133">
        <v>10</v>
      </c>
      <c r="D37" s="134" t="s">
        <v>282</v>
      </c>
      <c r="E37" s="138">
        <v>5</v>
      </c>
      <c r="F37" s="135" t="s">
        <v>282</v>
      </c>
      <c r="G37" s="136" t="s">
        <v>282</v>
      </c>
      <c r="H37" s="136" t="s">
        <v>282</v>
      </c>
      <c r="I37" s="136" t="s">
        <v>282</v>
      </c>
      <c r="J37" s="136" t="s">
        <v>282</v>
      </c>
      <c r="K37" s="136" t="s">
        <v>282</v>
      </c>
      <c r="L37" s="136" t="s">
        <v>282</v>
      </c>
      <c r="M37" s="134" t="s">
        <v>282</v>
      </c>
    </row>
    <row r="38" spans="1:13" ht="16.899999999999999" customHeight="1">
      <c r="A38" s="131" t="s">
        <v>285</v>
      </c>
      <c r="B38" s="141" t="s">
        <v>319</v>
      </c>
      <c r="C38" s="133">
        <v>10</v>
      </c>
      <c r="D38" s="134" t="s">
        <v>282</v>
      </c>
      <c r="E38" s="138">
        <v>5</v>
      </c>
      <c r="F38" s="135" t="s">
        <v>282</v>
      </c>
      <c r="G38" s="136" t="s">
        <v>282</v>
      </c>
      <c r="H38" s="136" t="s">
        <v>282</v>
      </c>
      <c r="I38" s="136" t="s">
        <v>282</v>
      </c>
      <c r="J38" s="136" t="s">
        <v>282</v>
      </c>
      <c r="K38" s="136" t="s">
        <v>282</v>
      </c>
      <c r="L38" s="136" t="s">
        <v>282</v>
      </c>
      <c r="M38" s="134" t="s">
        <v>282</v>
      </c>
    </row>
    <row r="39" spans="1:13" ht="16.899999999999999" customHeight="1">
      <c r="A39" s="131" t="s">
        <v>285</v>
      </c>
      <c r="B39" s="141" t="s">
        <v>320</v>
      </c>
      <c r="C39" s="133">
        <v>10</v>
      </c>
      <c r="D39" s="134" t="s">
        <v>282</v>
      </c>
      <c r="E39" s="138">
        <v>5</v>
      </c>
      <c r="F39" s="135" t="s">
        <v>282</v>
      </c>
      <c r="G39" s="136" t="s">
        <v>282</v>
      </c>
      <c r="H39" s="136" t="s">
        <v>282</v>
      </c>
      <c r="I39" s="136" t="s">
        <v>282</v>
      </c>
      <c r="J39" s="136" t="s">
        <v>282</v>
      </c>
      <c r="K39" s="136" t="s">
        <v>282</v>
      </c>
      <c r="L39" s="136" t="s">
        <v>282</v>
      </c>
      <c r="M39" s="134" t="s">
        <v>282</v>
      </c>
    </row>
    <row r="40" spans="1:13" ht="16.899999999999999" customHeight="1">
      <c r="A40" s="131" t="s">
        <v>285</v>
      </c>
      <c r="B40" s="141" t="s">
        <v>321</v>
      </c>
      <c r="C40" s="133">
        <v>10</v>
      </c>
      <c r="D40" s="134" t="s">
        <v>282</v>
      </c>
      <c r="E40" s="138">
        <v>5</v>
      </c>
      <c r="F40" s="135" t="s">
        <v>282</v>
      </c>
      <c r="G40" s="136" t="s">
        <v>282</v>
      </c>
      <c r="H40" s="136" t="s">
        <v>282</v>
      </c>
      <c r="I40" s="136" t="s">
        <v>282</v>
      </c>
      <c r="J40" s="136" t="s">
        <v>282</v>
      </c>
      <c r="K40" s="136" t="s">
        <v>282</v>
      </c>
      <c r="L40" s="136" t="s">
        <v>282</v>
      </c>
      <c r="M40" s="134" t="s">
        <v>282</v>
      </c>
    </row>
    <row r="41" spans="1:13" ht="16.899999999999999" customHeight="1">
      <c r="A41" s="131" t="s">
        <v>285</v>
      </c>
      <c r="B41" s="141" t="s">
        <v>322</v>
      </c>
      <c r="C41" s="133">
        <v>10</v>
      </c>
      <c r="D41" s="134" t="s">
        <v>282</v>
      </c>
      <c r="E41" s="138">
        <v>5</v>
      </c>
      <c r="F41" s="135" t="s">
        <v>282</v>
      </c>
      <c r="G41" s="136" t="s">
        <v>282</v>
      </c>
      <c r="H41" s="136" t="s">
        <v>282</v>
      </c>
      <c r="I41" s="136" t="s">
        <v>282</v>
      </c>
      <c r="J41" s="136" t="s">
        <v>282</v>
      </c>
      <c r="K41" s="136" t="s">
        <v>282</v>
      </c>
      <c r="L41" s="136" t="s">
        <v>282</v>
      </c>
      <c r="M41" s="134" t="s">
        <v>282</v>
      </c>
    </row>
    <row r="42" spans="1:13" ht="16.899999999999999" customHeight="1">
      <c r="A42" s="131" t="s">
        <v>285</v>
      </c>
      <c r="B42" s="141" t="s">
        <v>323</v>
      </c>
      <c r="C42" s="133">
        <v>10</v>
      </c>
      <c r="D42" s="140" t="s">
        <v>282</v>
      </c>
      <c r="E42" s="138">
        <v>5</v>
      </c>
      <c r="F42" s="142" t="s">
        <v>282</v>
      </c>
      <c r="G42" s="143" t="s">
        <v>282</v>
      </c>
      <c r="H42" s="143" t="s">
        <v>282</v>
      </c>
      <c r="I42" s="143" t="s">
        <v>282</v>
      </c>
      <c r="J42" s="143" t="s">
        <v>282</v>
      </c>
      <c r="K42" s="143" t="s">
        <v>282</v>
      </c>
      <c r="L42" s="143" t="s">
        <v>282</v>
      </c>
      <c r="M42" s="140" t="s">
        <v>282</v>
      </c>
    </row>
    <row r="43" spans="1:13" ht="16.899999999999999" customHeight="1" thickBot="1">
      <c r="A43" s="144" t="s">
        <v>285</v>
      </c>
      <c r="B43" s="145" t="s">
        <v>324</v>
      </c>
      <c r="C43" s="146">
        <v>10</v>
      </c>
      <c r="D43" s="147" t="s">
        <v>282</v>
      </c>
      <c r="E43" s="148">
        <v>5</v>
      </c>
      <c r="F43" s="149" t="s">
        <v>282</v>
      </c>
      <c r="G43" s="150" t="s">
        <v>282</v>
      </c>
      <c r="H43" s="151" t="s">
        <v>282</v>
      </c>
      <c r="I43" s="151" t="s">
        <v>282</v>
      </c>
      <c r="J43" s="150" t="s">
        <v>282</v>
      </c>
      <c r="K43" s="150" t="s">
        <v>282</v>
      </c>
      <c r="L43" s="150" t="s">
        <v>282</v>
      </c>
      <c r="M43" s="152" t="s">
        <v>282</v>
      </c>
    </row>
    <row r="44" spans="1:13" ht="15.6" customHeight="1">
      <c r="A44" s="838" t="s">
        <v>325</v>
      </c>
      <c r="B44" s="838"/>
      <c r="C44" s="838"/>
    </row>
  </sheetData>
  <sheetProtection selectLockedCells="1"/>
  <mergeCells count="5">
    <mergeCell ref="A3:A4"/>
    <mergeCell ref="B3:B4"/>
    <mergeCell ref="C3:D3"/>
    <mergeCell ref="E3:M3"/>
    <mergeCell ref="A44:C44"/>
  </mergeCells>
  <phoneticPr fontId="23"/>
  <dataValidations count="3">
    <dataValidation type="list" imeMode="off" allowBlank="1" showInputMessage="1" sqref="D5:D43 F5:M43">
      <formula1>"○,×,－"</formula1>
    </dataValidation>
    <dataValidation type="list" imeMode="off" allowBlank="1" showInputMessage="1" sqref="C5:C43 E5:E43">
      <formula1>"10,5,－"</formula1>
    </dataValidation>
    <dataValidation imeMode="hiragana" allowBlank="1" showInputMessage="1" showErrorMessage="1" sqref="A5:B43 A3:M4"/>
  </dataValidations>
  <pageMargins left="0.25" right="0.23622047244094491" top="0.51181102362204722" bottom="0.59055118110236227" header="0.31496062992125984" footer="0.31496062992125984"/>
  <pageSetup paperSize="9" firstPageNumber="8" orientation="portrait" useFirstPageNumber="1" r:id="rId1"/>
  <headerFooter>
    <oddFooter>&amp;C&amp;"Century,標準"&amp;12 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6"/>
  <sheetViews>
    <sheetView showZeros="0" topLeftCell="A25" zoomScale="115" zoomScaleNormal="115" workbookViewId="0">
      <selection activeCell="C10" sqref="C10"/>
    </sheetView>
  </sheetViews>
  <sheetFormatPr defaultRowHeight="13.5"/>
  <cols>
    <col min="1" max="1" width="17.5" style="156" customWidth="1"/>
    <col min="2" max="2" width="23.25" style="156" customWidth="1"/>
    <col min="3" max="13" width="4.75" style="156" customWidth="1"/>
    <col min="14" max="16384" width="9" style="156"/>
  </cols>
  <sheetData>
    <row r="1" spans="1:18" s="154" customFormat="1" ht="39.950000000000003" customHeight="1">
      <c r="A1" s="153"/>
      <c r="B1" s="105"/>
      <c r="C1" s="105"/>
      <c r="D1" s="105"/>
      <c r="E1" s="105"/>
      <c r="F1" s="105"/>
      <c r="G1" s="105"/>
      <c r="H1" s="105"/>
      <c r="I1" s="105"/>
      <c r="J1" s="105"/>
      <c r="K1" s="105"/>
      <c r="L1" s="105"/>
      <c r="M1" s="105"/>
      <c r="N1" s="105"/>
      <c r="O1" s="105"/>
      <c r="P1" s="105"/>
      <c r="Q1" s="105"/>
      <c r="R1" s="105"/>
    </row>
    <row r="2" spans="1:18" s="154" customFormat="1" ht="20.100000000000001" customHeight="1" thickBot="1">
      <c r="A2" s="155"/>
      <c r="B2" s="155"/>
      <c r="C2" s="155"/>
      <c r="D2" s="155"/>
      <c r="E2" s="155"/>
      <c r="F2" s="155"/>
      <c r="G2" s="155"/>
      <c r="H2" s="155"/>
      <c r="I2" s="155"/>
      <c r="J2" s="155"/>
      <c r="K2" s="155"/>
      <c r="L2" s="155"/>
      <c r="M2" s="155"/>
      <c r="N2" s="105"/>
      <c r="O2" s="105"/>
      <c r="P2" s="105"/>
      <c r="Q2" s="105"/>
      <c r="R2" s="105"/>
    </row>
    <row r="3" spans="1:18" ht="30" customHeight="1">
      <c r="A3" s="839" t="s">
        <v>265</v>
      </c>
      <c r="B3" s="841" t="s">
        <v>266</v>
      </c>
      <c r="C3" s="843" t="s">
        <v>267</v>
      </c>
      <c r="D3" s="844"/>
      <c r="E3" s="845" t="s">
        <v>268</v>
      </c>
      <c r="F3" s="846"/>
      <c r="G3" s="846"/>
      <c r="H3" s="846"/>
      <c r="I3" s="846"/>
      <c r="J3" s="846"/>
      <c r="K3" s="846"/>
      <c r="L3" s="846"/>
      <c r="M3" s="847"/>
    </row>
    <row r="4" spans="1:18" ht="75.75" customHeight="1" thickBot="1">
      <c r="A4" s="840"/>
      <c r="B4" s="842"/>
      <c r="C4" s="157" t="s">
        <v>269</v>
      </c>
      <c r="D4" s="158" t="s">
        <v>270</v>
      </c>
      <c r="E4" s="159" t="s">
        <v>269</v>
      </c>
      <c r="F4" s="160" t="s">
        <v>271</v>
      </c>
      <c r="G4" s="161" t="s">
        <v>272</v>
      </c>
      <c r="H4" s="162" t="s">
        <v>273</v>
      </c>
      <c r="I4" s="162" t="s">
        <v>274</v>
      </c>
      <c r="J4" s="161" t="s">
        <v>275</v>
      </c>
      <c r="K4" s="161" t="s">
        <v>276</v>
      </c>
      <c r="L4" s="161" t="s">
        <v>277</v>
      </c>
      <c r="M4" s="163" t="s">
        <v>278</v>
      </c>
    </row>
    <row r="5" spans="1:18" ht="16.899999999999999" customHeight="1">
      <c r="A5" s="164" t="s">
        <v>326</v>
      </c>
      <c r="B5" s="165" t="s">
        <v>327</v>
      </c>
      <c r="C5" s="166" t="s">
        <v>281</v>
      </c>
      <c r="D5" s="167" t="s">
        <v>281</v>
      </c>
      <c r="E5" s="168">
        <v>5</v>
      </c>
      <c r="F5" s="169" t="s">
        <v>282</v>
      </c>
      <c r="G5" s="170" t="s">
        <v>282</v>
      </c>
      <c r="H5" s="171" t="s">
        <v>282</v>
      </c>
      <c r="I5" s="171" t="s">
        <v>282</v>
      </c>
      <c r="J5" s="170" t="s">
        <v>282</v>
      </c>
      <c r="K5" s="170" t="s">
        <v>282</v>
      </c>
      <c r="L5" s="170" t="s">
        <v>282</v>
      </c>
      <c r="M5" s="172" t="s">
        <v>282</v>
      </c>
    </row>
    <row r="6" spans="1:18" ht="16.899999999999999" customHeight="1">
      <c r="A6" s="164" t="s">
        <v>285</v>
      </c>
      <c r="B6" s="165" t="s">
        <v>328</v>
      </c>
      <c r="C6" s="166" t="s">
        <v>281</v>
      </c>
      <c r="D6" s="167" t="s">
        <v>281</v>
      </c>
      <c r="E6" s="168">
        <v>5</v>
      </c>
      <c r="F6" s="169" t="s">
        <v>282</v>
      </c>
      <c r="G6" s="170" t="s">
        <v>282</v>
      </c>
      <c r="H6" s="171" t="s">
        <v>282</v>
      </c>
      <c r="I6" s="171" t="s">
        <v>282</v>
      </c>
      <c r="J6" s="170" t="s">
        <v>282</v>
      </c>
      <c r="K6" s="170" t="s">
        <v>282</v>
      </c>
      <c r="L6" s="170" t="s">
        <v>282</v>
      </c>
      <c r="M6" s="172" t="s">
        <v>282</v>
      </c>
    </row>
    <row r="7" spans="1:18" ht="16.899999999999999" customHeight="1">
      <c r="A7" s="164" t="s">
        <v>285</v>
      </c>
      <c r="B7" s="165" t="s">
        <v>329</v>
      </c>
      <c r="C7" s="166" t="s">
        <v>281</v>
      </c>
      <c r="D7" s="167" t="s">
        <v>281</v>
      </c>
      <c r="E7" s="168">
        <v>5</v>
      </c>
      <c r="F7" s="173" t="s">
        <v>282</v>
      </c>
      <c r="G7" s="171" t="s">
        <v>282</v>
      </c>
      <c r="H7" s="171" t="s">
        <v>282</v>
      </c>
      <c r="I7" s="171" t="s">
        <v>282</v>
      </c>
      <c r="J7" s="171" t="s">
        <v>282</v>
      </c>
      <c r="K7" s="171" t="s">
        <v>282</v>
      </c>
      <c r="L7" s="171" t="s">
        <v>282</v>
      </c>
      <c r="M7" s="167" t="s">
        <v>282</v>
      </c>
    </row>
    <row r="8" spans="1:18" ht="16.899999999999999" customHeight="1">
      <c r="A8" s="164" t="s">
        <v>285</v>
      </c>
      <c r="B8" s="165" t="s">
        <v>330</v>
      </c>
      <c r="C8" s="166" t="s">
        <v>281</v>
      </c>
      <c r="D8" s="167" t="s">
        <v>281</v>
      </c>
      <c r="E8" s="168">
        <v>5</v>
      </c>
      <c r="F8" s="173" t="s">
        <v>282</v>
      </c>
      <c r="G8" s="171" t="s">
        <v>282</v>
      </c>
      <c r="H8" s="171" t="s">
        <v>282</v>
      </c>
      <c r="I8" s="171" t="s">
        <v>282</v>
      </c>
      <c r="J8" s="171" t="s">
        <v>282</v>
      </c>
      <c r="K8" s="171" t="s">
        <v>282</v>
      </c>
      <c r="L8" s="171" t="s">
        <v>282</v>
      </c>
      <c r="M8" s="167" t="s">
        <v>282</v>
      </c>
    </row>
    <row r="9" spans="1:18" ht="16.899999999999999" customHeight="1">
      <c r="A9" s="164" t="s">
        <v>285</v>
      </c>
      <c r="B9" s="165" t="s">
        <v>331</v>
      </c>
      <c r="C9" s="166" t="s">
        <v>281</v>
      </c>
      <c r="D9" s="167" t="s">
        <v>281</v>
      </c>
      <c r="E9" s="168">
        <v>5</v>
      </c>
      <c r="F9" s="173" t="s">
        <v>282</v>
      </c>
      <c r="G9" s="171" t="s">
        <v>282</v>
      </c>
      <c r="H9" s="171" t="s">
        <v>282</v>
      </c>
      <c r="I9" s="171" t="s">
        <v>282</v>
      </c>
      <c r="J9" s="171" t="s">
        <v>282</v>
      </c>
      <c r="K9" s="171" t="s">
        <v>282</v>
      </c>
      <c r="L9" s="171" t="s">
        <v>282</v>
      </c>
      <c r="M9" s="167" t="s">
        <v>282</v>
      </c>
    </row>
    <row r="10" spans="1:18" ht="16.899999999999999" customHeight="1">
      <c r="A10" s="164" t="s">
        <v>285</v>
      </c>
      <c r="B10" s="165" t="s">
        <v>332</v>
      </c>
      <c r="C10" s="166" t="s">
        <v>281</v>
      </c>
      <c r="D10" s="167" t="s">
        <v>281</v>
      </c>
      <c r="E10" s="168">
        <v>5</v>
      </c>
      <c r="F10" s="169" t="s">
        <v>282</v>
      </c>
      <c r="G10" s="170" t="s">
        <v>282</v>
      </c>
      <c r="H10" s="171" t="s">
        <v>282</v>
      </c>
      <c r="I10" s="171" t="s">
        <v>282</v>
      </c>
      <c r="J10" s="170" t="s">
        <v>282</v>
      </c>
      <c r="K10" s="170" t="s">
        <v>282</v>
      </c>
      <c r="L10" s="170" t="s">
        <v>282</v>
      </c>
      <c r="M10" s="172" t="s">
        <v>282</v>
      </c>
    </row>
    <row r="11" spans="1:18" ht="16.899999999999999" customHeight="1">
      <c r="A11" s="164" t="s">
        <v>285</v>
      </c>
      <c r="B11" s="165" t="s">
        <v>333</v>
      </c>
      <c r="C11" s="166" t="s">
        <v>281</v>
      </c>
      <c r="D11" s="167" t="s">
        <v>281</v>
      </c>
      <c r="E11" s="168">
        <v>5</v>
      </c>
      <c r="F11" s="173" t="s">
        <v>282</v>
      </c>
      <c r="G11" s="171" t="s">
        <v>282</v>
      </c>
      <c r="H11" s="171" t="s">
        <v>282</v>
      </c>
      <c r="I11" s="171" t="s">
        <v>282</v>
      </c>
      <c r="J11" s="171" t="s">
        <v>282</v>
      </c>
      <c r="K11" s="171" t="s">
        <v>282</v>
      </c>
      <c r="L11" s="171" t="s">
        <v>282</v>
      </c>
      <c r="M11" s="167" t="s">
        <v>282</v>
      </c>
    </row>
    <row r="12" spans="1:18" ht="16.899999999999999" customHeight="1">
      <c r="A12" s="164" t="s">
        <v>285</v>
      </c>
      <c r="B12" s="165" t="s">
        <v>334</v>
      </c>
      <c r="C12" s="174" t="s">
        <v>281</v>
      </c>
      <c r="D12" s="172" t="s">
        <v>281</v>
      </c>
      <c r="E12" s="168">
        <v>5</v>
      </c>
      <c r="F12" s="169" t="s">
        <v>282</v>
      </c>
      <c r="G12" s="170" t="s">
        <v>282</v>
      </c>
      <c r="H12" s="170" t="s">
        <v>282</v>
      </c>
      <c r="I12" s="170" t="s">
        <v>282</v>
      </c>
      <c r="J12" s="170" t="s">
        <v>282</v>
      </c>
      <c r="K12" s="170" t="s">
        <v>282</v>
      </c>
      <c r="L12" s="170" t="s">
        <v>282</v>
      </c>
      <c r="M12" s="172" t="s">
        <v>282</v>
      </c>
    </row>
    <row r="13" spans="1:18" ht="16.899999999999999" customHeight="1">
      <c r="A13" s="165" t="s">
        <v>285</v>
      </c>
      <c r="B13" s="175" t="s">
        <v>335</v>
      </c>
      <c r="C13" s="176" t="s">
        <v>281</v>
      </c>
      <c r="D13" s="167" t="s">
        <v>281</v>
      </c>
      <c r="E13" s="176">
        <v>5</v>
      </c>
      <c r="F13" s="173" t="s">
        <v>282</v>
      </c>
      <c r="G13" s="171" t="s">
        <v>282</v>
      </c>
      <c r="H13" s="171" t="s">
        <v>282</v>
      </c>
      <c r="I13" s="171" t="s">
        <v>282</v>
      </c>
      <c r="J13" s="171" t="s">
        <v>282</v>
      </c>
      <c r="K13" s="171" t="s">
        <v>282</v>
      </c>
      <c r="L13" s="171" t="s">
        <v>282</v>
      </c>
      <c r="M13" s="167" t="s">
        <v>282</v>
      </c>
    </row>
    <row r="14" spans="1:18" ht="16.899999999999999" customHeight="1">
      <c r="A14" s="177" t="s">
        <v>285</v>
      </c>
      <c r="B14" s="175" t="s">
        <v>336</v>
      </c>
      <c r="C14" s="168" t="s">
        <v>281</v>
      </c>
      <c r="D14" s="167" t="s">
        <v>281</v>
      </c>
      <c r="E14" s="168">
        <v>5</v>
      </c>
      <c r="F14" s="173" t="s">
        <v>282</v>
      </c>
      <c r="G14" s="171" t="s">
        <v>282</v>
      </c>
      <c r="H14" s="171" t="s">
        <v>282</v>
      </c>
      <c r="I14" s="171" t="s">
        <v>282</v>
      </c>
      <c r="J14" s="171" t="s">
        <v>282</v>
      </c>
      <c r="K14" s="171" t="s">
        <v>282</v>
      </c>
      <c r="L14" s="171" t="s">
        <v>282</v>
      </c>
      <c r="M14" s="167" t="s">
        <v>282</v>
      </c>
    </row>
    <row r="15" spans="1:18" ht="16.899999999999999" customHeight="1">
      <c r="A15" s="164" t="s">
        <v>285</v>
      </c>
      <c r="B15" s="175" t="s">
        <v>337</v>
      </c>
      <c r="C15" s="168" t="s">
        <v>281</v>
      </c>
      <c r="D15" s="167" t="s">
        <v>281</v>
      </c>
      <c r="E15" s="168">
        <v>5</v>
      </c>
      <c r="F15" s="173" t="s">
        <v>282</v>
      </c>
      <c r="G15" s="171" t="s">
        <v>282</v>
      </c>
      <c r="H15" s="171" t="s">
        <v>282</v>
      </c>
      <c r="I15" s="171" t="s">
        <v>282</v>
      </c>
      <c r="J15" s="171" t="s">
        <v>282</v>
      </c>
      <c r="K15" s="171" t="s">
        <v>282</v>
      </c>
      <c r="L15" s="171" t="s">
        <v>282</v>
      </c>
      <c r="M15" s="167" t="s">
        <v>282</v>
      </c>
    </row>
    <row r="16" spans="1:18" ht="16.899999999999999" customHeight="1">
      <c r="A16" s="164" t="s">
        <v>285</v>
      </c>
      <c r="B16" s="175" t="s">
        <v>338</v>
      </c>
      <c r="C16" s="168" t="s">
        <v>281</v>
      </c>
      <c r="D16" s="167" t="s">
        <v>281</v>
      </c>
      <c r="E16" s="168">
        <v>5</v>
      </c>
      <c r="F16" s="173" t="s">
        <v>282</v>
      </c>
      <c r="G16" s="171" t="s">
        <v>282</v>
      </c>
      <c r="H16" s="171" t="s">
        <v>282</v>
      </c>
      <c r="I16" s="171" t="s">
        <v>282</v>
      </c>
      <c r="J16" s="171" t="s">
        <v>282</v>
      </c>
      <c r="K16" s="171" t="s">
        <v>282</v>
      </c>
      <c r="L16" s="171" t="s">
        <v>282</v>
      </c>
      <c r="M16" s="167" t="s">
        <v>282</v>
      </c>
    </row>
    <row r="17" spans="1:13" ht="16.899999999999999" customHeight="1">
      <c r="A17" s="164" t="s">
        <v>285</v>
      </c>
      <c r="B17" s="175" t="s">
        <v>339</v>
      </c>
      <c r="C17" s="168" t="s">
        <v>281</v>
      </c>
      <c r="D17" s="167" t="s">
        <v>281</v>
      </c>
      <c r="E17" s="168">
        <v>5</v>
      </c>
      <c r="F17" s="173" t="s">
        <v>282</v>
      </c>
      <c r="G17" s="171" t="s">
        <v>282</v>
      </c>
      <c r="H17" s="171" t="s">
        <v>282</v>
      </c>
      <c r="I17" s="171" t="s">
        <v>282</v>
      </c>
      <c r="J17" s="171" t="s">
        <v>282</v>
      </c>
      <c r="K17" s="171" t="s">
        <v>282</v>
      </c>
      <c r="L17" s="171" t="s">
        <v>282</v>
      </c>
      <c r="M17" s="167" t="s">
        <v>282</v>
      </c>
    </row>
    <row r="18" spans="1:13" ht="16.899999999999999" customHeight="1">
      <c r="A18" s="164" t="s">
        <v>285</v>
      </c>
      <c r="B18" s="175" t="s">
        <v>340</v>
      </c>
      <c r="C18" s="168" t="s">
        <v>281</v>
      </c>
      <c r="D18" s="167" t="s">
        <v>281</v>
      </c>
      <c r="E18" s="168">
        <v>5</v>
      </c>
      <c r="F18" s="173" t="s">
        <v>282</v>
      </c>
      <c r="G18" s="171" t="s">
        <v>282</v>
      </c>
      <c r="H18" s="171" t="s">
        <v>282</v>
      </c>
      <c r="I18" s="171" t="s">
        <v>282</v>
      </c>
      <c r="J18" s="171" t="s">
        <v>282</v>
      </c>
      <c r="K18" s="171" t="s">
        <v>282</v>
      </c>
      <c r="L18" s="171" t="s">
        <v>282</v>
      </c>
      <c r="M18" s="167" t="s">
        <v>282</v>
      </c>
    </row>
    <row r="19" spans="1:13" ht="16.899999999999999" customHeight="1">
      <c r="A19" s="164" t="s">
        <v>285</v>
      </c>
      <c r="B19" s="175" t="s">
        <v>341</v>
      </c>
      <c r="C19" s="168" t="s">
        <v>281</v>
      </c>
      <c r="D19" s="167" t="s">
        <v>281</v>
      </c>
      <c r="E19" s="168">
        <v>5</v>
      </c>
      <c r="F19" s="173" t="s">
        <v>282</v>
      </c>
      <c r="G19" s="171" t="s">
        <v>282</v>
      </c>
      <c r="H19" s="171" t="s">
        <v>282</v>
      </c>
      <c r="I19" s="171" t="s">
        <v>282</v>
      </c>
      <c r="J19" s="171" t="s">
        <v>282</v>
      </c>
      <c r="K19" s="171" t="s">
        <v>282</v>
      </c>
      <c r="L19" s="171" t="s">
        <v>282</v>
      </c>
      <c r="M19" s="167" t="s">
        <v>282</v>
      </c>
    </row>
    <row r="20" spans="1:13" ht="16.899999999999999" customHeight="1">
      <c r="A20" s="164" t="s">
        <v>285</v>
      </c>
      <c r="B20" s="175" t="s">
        <v>342</v>
      </c>
      <c r="C20" s="168" t="s">
        <v>281</v>
      </c>
      <c r="D20" s="167" t="s">
        <v>281</v>
      </c>
      <c r="E20" s="168">
        <v>5</v>
      </c>
      <c r="F20" s="173" t="s">
        <v>282</v>
      </c>
      <c r="G20" s="171" t="s">
        <v>282</v>
      </c>
      <c r="H20" s="171" t="s">
        <v>282</v>
      </c>
      <c r="I20" s="171" t="s">
        <v>282</v>
      </c>
      <c r="J20" s="171" t="s">
        <v>282</v>
      </c>
      <c r="K20" s="171" t="s">
        <v>282</v>
      </c>
      <c r="L20" s="171" t="s">
        <v>282</v>
      </c>
      <c r="M20" s="167" t="s">
        <v>282</v>
      </c>
    </row>
    <row r="21" spans="1:13" ht="16.899999999999999" customHeight="1">
      <c r="A21" s="164" t="s">
        <v>285</v>
      </c>
      <c r="B21" s="175" t="s">
        <v>343</v>
      </c>
      <c r="C21" s="168" t="s">
        <v>281</v>
      </c>
      <c r="D21" s="167" t="s">
        <v>281</v>
      </c>
      <c r="E21" s="168">
        <v>5</v>
      </c>
      <c r="F21" s="173" t="s">
        <v>282</v>
      </c>
      <c r="G21" s="171" t="s">
        <v>282</v>
      </c>
      <c r="H21" s="171" t="s">
        <v>282</v>
      </c>
      <c r="I21" s="171" t="s">
        <v>282</v>
      </c>
      <c r="J21" s="171" t="s">
        <v>282</v>
      </c>
      <c r="K21" s="171" t="s">
        <v>282</v>
      </c>
      <c r="L21" s="171" t="s">
        <v>282</v>
      </c>
      <c r="M21" s="167" t="s">
        <v>282</v>
      </c>
    </row>
    <row r="22" spans="1:13" ht="16.899999999999999" customHeight="1">
      <c r="A22" s="164" t="s">
        <v>285</v>
      </c>
      <c r="B22" s="175" t="s">
        <v>344</v>
      </c>
      <c r="C22" s="168" t="s">
        <v>281</v>
      </c>
      <c r="D22" s="167" t="s">
        <v>281</v>
      </c>
      <c r="E22" s="168">
        <v>5</v>
      </c>
      <c r="F22" s="173" t="s">
        <v>282</v>
      </c>
      <c r="G22" s="171" t="s">
        <v>282</v>
      </c>
      <c r="H22" s="171" t="s">
        <v>282</v>
      </c>
      <c r="I22" s="171" t="s">
        <v>282</v>
      </c>
      <c r="J22" s="171" t="s">
        <v>282</v>
      </c>
      <c r="K22" s="171" t="s">
        <v>282</v>
      </c>
      <c r="L22" s="171" t="s">
        <v>282</v>
      </c>
      <c r="M22" s="167" t="s">
        <v>282</v>
      </c>
    </row>
    <row r="23" spans="1:13" ht="16.899999999999999" customHeight="1">
      <c r="A23" s="164" t="s">
        <v>285</v>
      </c>
      <c r="B23" s="175" t="s">
        <v>345</v>
      </c>
      <c r="C23" s="168" t="s">
        <v>281</v>
      </c>
      <c r="D23" s="167" t="s">
        <v>281</v>
      </c>
      <c r="E23" s="168">
        <v>5</v>
      </c>
      <c r="F23" s="173" t="s">
        <v>282</v>
      </c>
      <c r="G23" s="171" t="s">
        <v>282</v>
      </c>
      <c r="H23" s="171" t="s">
        <v>282</v>
      </c>
      <c r="I23" s="171" t="s">
        <v>282</v>
      </c>
      <c r="J23" s="171" t="s">
        <v>282</v>
      </c>
      <c r="K23" s="171" t="s">
        <v>282</v>
      </c>
      <c r="L23" s="171" t="s">
        <v>282</v>
      </c>
      <c r="M23" s="167" t="s">
        <v>282</v>
      </c>
    </row>
    <row r="24" spans="1:13" ht="16.899999999999999" customHeight="1">
      <c r="A24" s="164" t="s">
        <v>285</v>
      </c>
      <c r="B24" s="175" t="s">
        <v>346</v>
      </c>
      <c r="C24" s="168" t="s">
        <v>281</v>
      </c>
      <c r="D24" s="167" t="s">
        <v>281</v>
      </c>
      <c r="E24" s="168">
        <v>5</v>
      </c>
      <c r="F24" s="173" t="s">
        <v>282</v>
      </c>
      <c r="G24" s="171" t="s">
        <v>282</v>
      </c>
      <c r="H24" s="171" t="s">
        <v>282</v>
      </c>
      <c r="I24" s="171" t="s">
        <v>282</v>
      </c>
      <c r="J24" s="171" t="s">
        <v>282</v>
      </c>
      <c r="K24" s="171" t="s">
        <v>282</v>
      </c>
      <c r="L24" s="171" t="s">
        <v>282</v>
      </c>
      <c r="M24" s="167" t="s">
        <v>282</v>
      </c>
    </row>
    <row r="25" spans="1:13" ht="16.899999999999999" customHeight="1">
      <c r="A25" s="164" t="s">
        <v>285</v>
      </c>
      <c r="B25" s="175" t="s">
        <v>347</v>
      </c>
      <c r="C25" s="168" t="s">
        <v>281</v>
      </c>
      <c r="D25" s="167" t="s">
        <v>281</v>
      </c>
      <c r="E25" s="168">
        <v>5</v>
      </c>
      <c r="F25" s="173" t="s">
        <v>282</v>
      </c>
      <c r="G25" s="171" t="s">
        <v>282</v>
      </c>
      <c r="H25" s="171" t="s">
        <v>282</v>
      </c>
      <c r="I25" s="171" t="s">
        <v>282</v>
      </c>
      <c r="J25" s="171" t="s">
        <v>282</v>
      </c>
      <c r="K25" s="171" t="s">
        <v>282</v>
      </c>
      <c r="L25" s="171" t="s">
        <v>282</v>
      </c>
      <c r="M25" s="167" t="s">
        <v>282</v>
      </c>
    </row>
    <row r="26" spans="1:13" ht="16.899999999999999" customHeight="1">
      <c r="A26" s="164" t="s">
        <v>285</v>
      </c>
      <c r="B26" s="175" t="s">
        <v>348</v>
      </c>
      <c r="C26" s="168" t="s">
        <v>281</v>
      </c>
      <c r="D26" s="167" t="s">
        <v>281</v>
      </c>
      <c r="E26" s="168">
        <v>5</v>
      </c>
      <c r="F26" s="173" t="s">
        <v>282</v>
      </c>
      <c r="G26" s="171" t="s">
        <v>282</v>
      </c>
      <c r="H26" s="171" t="s">
        <v>282</v>
      </c>
      <c r="I26" s="171" t="s">
        <v>282</v>
      </c>
      <c r="J26" s="171" t="s">
        <v>282</v>
      </c>
      <c r="K26" s="171" t="s">
        <v>282</v>
      </c>
      <c r="L26" s="171" t="s">
        <v>282</v>
      </c>
      <c r="M26" s="167" t="s">
        <v>282</v>
      </c>
    </row>
    <row r="27" spans="1:13" ht="16.899999999999999" customHeight="1">
      <c r="A27" s="164" t="s">
        <v>285</v>
      </c>
      <c r="B27" s="175" t="s">
        <v>349</v>
      </c>
      <c r="C27" s="168" t="s">
        <v>281</v>
      </c>
      <c r="D27" s="167" t="s">
        <v>281</v>
      </c>
      <c r="E27" s="168">
        <v>5</v>
      </c>
      <c r="F27" s="173" t="s">
        <v>282</v>
      </c>
      <c r="G27" s="171" t="s">
        <v>282</v>
      </c>
      <c r="H27" s="171" t="s">
        <v>282</v>
      </c>
      <c r="I27" s="171" t="s">
        <v>282</v>
      </c>
      <c r="J27" s="171" t="s">
        <v>282</v>
      </c>
      <c r="K27" s="171" t="s">
        <v>282</v>
      </c>
      <c r="L27" s="171" t="s">
        <v>282</v>
      </c>
      <c r="M27" s="167" t="s">
        <v>282</v>
      </c>
    </row>
    <row r="28" spans="1:13" ht="16.899999999999999" customHeight="1">
      <c r="A28" s="164" t="s">
        <v>285</v>
      </c>
      <c r="B28" s="175" t="s">
        <v>350</v>
      </c>
      <c r="C28" s="168" t="s">
        <v>281</v>
      </c>
      <c r="D28" s="167" t="s">
        <v>281</v>
      </c>
      <c r="E28" s="168">
        <v>5</v>
      </c>
      <c r="F28" s="173" t="s">
        <v>282</v>
      </c>
      <c r="G28" s="171" t="s">
        <v>282</v>
      </c>
      <c r="H28" s="171" t="s">
        <v>282</v>
      </c>
      <c r="I28" s="171" t="s">
        <v>282</v>
      </c>
      <c r="J28" s="171" t="s">
        <v>282</v>
      </c>
      <c r="K28" s="171" t="s">
        <v>282</v>
      </c>
      <c r="L28" s="171" t="s">
        <v>282</v>
      </c>
      <c r="M28" s="167" t="s">
        <v>282</v>
      </c>
    </row>
    <row r="29" spans="1:13" ht="16.899999999999999" customHeight="1">
      <c r="A29" s="164" t="s">
        <v>285</v>
      </c>
      <c r="B29" s="175" t="s">
        <v>351</v>
      </c>
      <c r="C29" s="168" t="s">
        <v>281</v>
      </c>
      <c r="D29" s="167" t="s">
        <v>281</v>
      </c>
      <c r="E29" s="168">
        <v>5</v>
      </c>
      <c r="F29" s="173" t="s">
        <v>282</v>
      </c>
      <c r="G29" s="171" t="s">
        <v>282</v>
      </c>
      <c r="H29" s="171" t="s">
        <v>282</v>
      </c>
      <c r="I29" s="171" t="s">
        <v>282</v>
      </c>
      <c r="J29" s="171" t="s">
        <v>282</v>
      </c>
      <c r="K29" s="171" t="s">
        <v>282</v>
      </c>
      <c r="L29" s="171" t="s">
        <v>282</v>
      </c>
      <c r="M29" s="167" t="s">
        <v>282</v>
      </c>
    </row>
    <row r="30" spans="1:13" ht="16.899999999999999" customHeight="1">
      <c r="A30" s="164" t="s">
        <v>285</v>
      </c>
      <c r="B30" s="175" t="s">
        <v>352</v>
      </c>
      <c r="C30" s="168" t="s">
        <v>281</v>
      </c>
      <c r="D30" s="167" t="s">
        <v>281</v>
      </c>
      <c r="E30" s="168">
        <v>5</v>
      </c>
      <c r="F30" s="173" t="s">
        <v>282</v>
      </c>
      <c r="G30" s="171" t="s">
        <v>282</v>
      </c>
      <c r="H30" s="171" t="s">
        <v>282</v>
      </c>
      <c r="I30" s="171" t="s">
        <v>282</v>
      </c>
      <c r="J30" s="171" t="s">
        <v>282</v>
      </c>
      <c r="K30" s="171" t="s">
        <v>282</v>
      </c>
      <c r="L30" s="171" t="s">
        <v>282</v>
      </c>
      <c r="M30" s="167" t="s">
        <v>282</v>
      </c>
    </row>
    <row r="31" spans="1:13" ht="16.899999999999999" customHeight="1">
      <c r="A31" s="164" t="s">
        <v>285</v>
      </c>
      <c r="B31" s="175" t="s">
        <v>353</v>
      </c>
      <c r="C31" s="168" t="s">
        <v>281</v>
      </c>
      <c r="D31" s="167" t="s">
        <v>281</v>
      </c>
      <c r="E31" s="168">
        <v>5</v>
      </c>
      <c r="F31" s="173" t="s">
        <v>282</v>
      </c>
      <c r="G31" s="171" t="s">
        <v>282</v>
      </c>
      <c r="H31" s="171" t="s">
        <v>282</v>
      </c>
      <c r="I31" s="171" t="s">
        <v>282</v>
      </c>
      <c r="J31" s="171" t="s">
        <v>282</v>
      </c>
      <c r="K31" s="171" t="s">
        <v>282</v>
      </c>
      <c r="L31" s="171" t="s">
        <v>282</v>
      </c>
      <c r="M31" s="167" t="s">
        <v>282</v>
      </c>
    </row>
    <row r="32" spans="1:13" ht="16.899999999999999" customHeight="1">
      <c r="A32" s="164" t="s">
        <v>285</v>
      </c>
      <c r="B32" s="175" t="s">
        <v>354</v>
      </c>
      <c r="C32" s="168" t="s">
        <v>281</v>
      </c>
      <c r="D32" s="167" t="s">
        <v>281</v>
      </c>
      <c r="E32" s="168">
        <v>5</v>
      </c>
      <c r="F32" s="173" t="s">
        <v>282</v>
      </c>
      <c r="G32" s="171" t="s">
        <v>282</v>
      </c>
      <c r="H32" s="171" t="s">
        <v>282</v>
      </c>
      <c r="I32" s="171" t="s">
        <v>282</v>
      </c>
      <c r="J32" s="171" t="s">
        <v>282</v>
      </c>
      <c r="K32" s="171" t="s">
        <v>282</v>
      </c>
      <c r="L32" s="171" t="s">
        <v>282</v>
      </c>
      <c r="M32" s="167" t="s">
        <v>282</v>
      </c>
    </row>
    <row r="33" spans="1:13" ht="16.899999999999999" customHeight="1">
      <c r="A33" s="164" t="s">
        <v>285</v>
      </c>
      <c r="B33" s="178" t="s">
        <v>355</v>
      </c>
      <c r="C33" s="168" t="s">
        <v>281</v>
      </c>
      <c r="D33" s="167" t="s">
        <v>281</v>
      </c>
      <c r="E33" s="168">
        <v>5</v>
      </c>
      <c r="F33" s="169" t="s">
        <v>282</v>
      </c>
      <c r="G33" s="170" t="s">
        <v>282</v>
      </c>
      <c r="H33" s="170" t="s">
        <v>282</v>
      </c>
      <c r="I33" s="170" t="s">
        <v>282</v>
      </c>
      <c r="J33" s="170" t="s">
        <v>282</v>
      </c>
      <c r="K33" s="170" t="s">
        <v>282</v>
      </c>
      <c r="L33" s="170" t="s">
        <v>282</v>
      </c>
      <c r="M33" s="172" t="s">
        <v>282</v>
      </c>
    </row>
    <row r="34" spans="1:13" ht="16.899999999999999" customHeight="1" thickBot="1">
      <c r="A34" s="164" t="s">
        <v>285</v>
      </c>
      <c r="B34" s="175" t="s">
        <v>356</v>
      </c>
      <c r="C34" s="179" t="s">
        <v>281</v>
      </c>
      <c r="D34" s="180" t="s">
        <v>281</v>
      </c>
      <c r="E34" s="179">
        <v>5</v>
      </c>
      <c r="F34" s="181" t="s">
        <v>282</v>
      </c>
      <c r="G34" s="182" t="s">
        <v>282</v>
      </c>
      <c r="H34" s="182" t="s">
        <v>282</v>
      </c>
      <c r="I34" s="182" t="s">
        <v>282</v>
      </c>
      <c r="J34" s="182" t="s">
        <v>282</v>
      </c>
      <c r="K34" s="182" t="s">
        <v>282</v>
      </c>
      <c r="L34" s="182" t="s">
        <v>282</v>
      </c>
      <c r="M34" s="180" t="s">
        <v>282</v>
      </c>
    </row>
    <row r="35" spans="1:13" ht="13.5" customHeight="1">
      <c r="A35" s="183" t="s">
        <v>325</v>
      </c>
      <c r="B35" s="183"/>
    </row>
    <row r="36" spans="1:13" ht="13.5" customHeight="1"/>
  </sheetData>
  <sheetProtection selectLockedCells="1"/>
  <mergeCells count="4">
    <mergeCell ref="A3:A4"/>
    <mergeCell ref="B3:B4"/>
    <mergeCell ref="C3:D3"/>
    <mergeCell ref="E3:M3"/>
  </mergeCells>
  <phoneticPr fontId="23"/>
  <dataValidations count="4">
    <dataValidation type="list" imeMode="off" allowBlank="1" showInputMessage="1" sqref="E5:E11">
      <formula1>"10,5,－"</formula1>
    </dataValidation>
    <dataValidation type="list" imeMode="off" allowBlank="1" showInputMessage="1" sqref="C5:C34 E12:E34">
      <formula1>"5,1,－"</formula1>
    </dataValidation>
    <dataValidation type="list" imeMode="off" allowBlank="1" showInputMessage="1" sqref="D5:D34 F5:M34">
      <formula1>"○,×,－"</formula1>
    </dataValidation>
    <dataValidation imeMode="hiragana" allowBlank="1" showInputMessage="1" showErrorMessage="1" sqref="A3:M4 A5:B34"/>
  </dataValidations>
  <pageMargins left="0.70866141732283472" right="0.23622047244094491" top="0.51181102362204722" bottom="0.59055118110236227" header="0.31496062992125984" footer="0.31496062992125984"/>
  <pageSetup paperSize="9" firstPageNumber="9" orientation="portrait" useFirstPageNumber="1" r:id="rId1"/>
  <headerFooter>
    <oddFooter>&amp;C&amp;"Century,標準"&amp;12 4-&amp;P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77"/>
  <sheetViews>
    <sheetView showZeros="0" topLeftCell="A13" zoomScale="115" zoomScaleNormal="115" zoomScaleSheetLayoutView="90" workbookViewId="0">
      <selection activeCell="C10" sqref="C10"/>
    </sheetView>
  </sheetViews>
  <sheetFormatPr defaultRowHeight="13.5"/>
  <cols>
    <col min="1" max="1" width="11.25" style="2" customWidth="1"/>
    <col min="2" max="2" width="24.375" style="2" customWidth="1"/>
    <col min="3" max="8" width="9.625" style="3" customWidth="1"/>
    <col min="9" max="16384" width="9" style="2"/>
  </cols>
  <sheetData>
    <row r="1" spans="1:22" s="4" customFormat="1" ht="20.100000000000001" customHeight="1" thickBot="1">
      <c r="A1" s="184" t="s">
        <v>357</v>
      </c>
      <c r="B1" s="184"/>
      <c r="C1" s="123"/>
      <c r="D1" s="123"/>
      <c r="E1" s="123"/>
      <c r="F1" s="123"/>
      <c r="G1" s="123"/>
      <c r="H1" s="123"/>
      <c r="I1" s="104"/>
      <c r="J1" s="104"/>
      <c r="K1" s="104"/>
      <c r="L1" s="104"/>
      <c r="M1" s="104"/>
      <c r="N1" s="104"/>
      <c r="O1" s="104"/>
      <c r="P1" s="104"/>
      <c r="Q1" s="104"/>
      <c r="R1" s="104"/>
      <c r="S1" s="104"/>
      <c r="T1" s="104"/>
      <c r="U1" s="104"/>
      <c r="V1" s="104"/>
    </row>
    <row r="2" spans="1:22" ht="31.35" customHeight="1" thickBot="1">
      <c r="A2" s="185" t="s">
        <v>265</v>
      </c>
      <c r="B2" s="186" t="s">
        <v>358</v>
      </c>
      <c r="C2" s="187" t="s">
        <v>359</v>
      </c>
      <c r="D2" s="188" t="s">
        <v>360</v>
      </c>
      <c r="E2" s="188" t="s">
        <v>361</v>
      </c>
      <c r="F2" s="188" t="s">
        <v>362</v>
      </c>
      <c r="G2" s="188" t="s">
        <v>363</v>
      </c>
      <c r="H2" s="189" t="s">
        <v>364</v>
      </c>
    </row>
    <row r="3" spans="1:22" ht="16.5" customHeight="1">
      <c r="A3" s="190" t="s">
        <v>326</v>
      </c>
      <c r="B3" s="191" t="s">
        <v>365</v>
      </c>
      <c r="C3" s="192">
        <v>1</v>
      </c>
      <c r="D3" s="193" t="s">
        <v>282</v>
      </c>
      <c r="E3" s="193" t="s">
        <v>282</v>
      </c>
      <c r="F3" s="193" t="s">
        <v>282</v>
      </c>
      <c r="G3" s="193" t="s">
        <v>282</v>
      </c>
      <c r="H3" s="194" t="s">
        <v>282</v>
      </c>
    </row>
    <row r="4" spans="1:22" ht="16.5" customHeight="1">
      <c r="A4" s="195" t="s">
        <v>285</v>
      </c>
      <c r="B4" s="196" t="s">
        <v>366</v>
      </c>
      <c r="C4" s="138">
        <v>1</v>
      </c>
      <c r="D4" s="117" t="s">
        <v>282</v>
      </c>
      <c r="E4" s="117" t="s">
        <v>282</v>
      </c>
      <c r="F4" s="117" t="s">
        <v>282</v>
      </c>
      <c r="G4" s="117" t="s">
        <v>282</v>
      </c>
      <c r="H4" s="118" t="s">
        <v>282</v>
      </c>
    </row>
    <row r="5" spans="1:22" ht="16.5" customHeight="1">
      <c r="A5" s="195" t="s">
        <v>285</v>
      </c>
      <c r="B5" s="196" t="s">
        <v>367</v>
      </c>
      <c r="C5" s="138">
        <v>1</v>
      </c>
      <c r="D5" s="117" t="s">
        <v>282</v>
      </c>
      <c r="E5" s="117" t="s">
        <v>282</v>
      </c>
      <c r="F5" s="117" t="s">
        <v>282</v>
      </c>
      <c r="G5" s="117" t="s">
        <v>282</v>
      </c>
      <c r="H5" s="118" t="s">
        <v>282</v>
      </c>
    </row>
    <row r="6" spans="1:22" ht="16.5" customHeight="1">
      <c r="A6" s="195" t="s">
        <v>285</v>
      </c>
      <c r="B6" s="197" t="s">
        <v>368</v>
      </c>
      <c r="C6" s="138">
        <v>1</v>
      </c>
      <c r="D6" s="117" t="s">
        <v>282</v>
      </c>
      <c r="E6" s="117" t="s">
        <v>282</v>
      </c>
      <c r="F6" s="117" t="s">
        <v>282</v>
      </c>
      <c r="G6" s="117" t="s">
        <v>282</v>
      </c>
      <c r="H6" s="118" t="s">
        <v>282</v>
      </c>
    </row>
    <row r="7" spans="1:22" ht="16.5" customHeight="1">
      <c r="A7" s="195" t="s">
        <v>285</v>
      </c>
      <c r="B7" s="197" t="s">
        <v>369</v>
      </c>
      <c r="C7" s="138">
        <v>1</v>
      </c>
      <c r="D7" s="117" t="s">
        <v>282</v>
      </c>
      <c r="E7" s="117" t="s">
        <v>282</v>
      </c>
      <c r="F7" s="117" t="s">
        <v>282</v>
      </c>
      <c r="G7" s="117" t="s">
        <v>282</v>
      </c>
      <c r="H7" s="118" t="s">
        <v>282</v>
      </c>
    </row>
    <row r="8" spans="1:22" ht="16.5" customHeight="1">
      <c r="A8" s="195" t="s">
        <v>285</v>
      </c>
      <c r="B8" s="196" t="s">
        <v>370</v>
      </c>
      <c r="C8" s="138">
        <v>1</v>
      </c>
      <c r="D8" s="117" t="s">
        <v>282</v>
      </c>
      <c r="E8" s="117" t="s">
        <v>282</v>
      </c>
      <c r="F8" s="117" t="s">
        <v>282</v>
      </c>
      <c r="G8" s="117" t="s">
        <v>282</v>
      </c>
      <c r="H8" s="118" t="s">
        <v>282</v>
      </c>
    </row>
    <row r="9" spans="1:22" ht="16.5" customHeight="1">
      <c r="A9" s="195" t="s">
        <v>285</v>
      </c>
      <c r="B9" s="196" t="s">
        <v>371</v>
      </c>
      <c r="C9" s="138">
        <v>1</v>
      </c>
      <c r="D9" s="117" t="s">
        <v>282</v>
      </c>
      <c r="E9" s="117" t="s">
        <v>282</v>
      </c>
      <c r="F9" s="117" t="s">
        <v>282</v>
      </c>
      <c r="G9" s="117" t="s">
        <v>282</v>
      </c>
      <c r="H9" s="118" t="s">
        <v>282</v>
      </c>
    </row>
    <row r="10" spans="1:22" ht="16.5" customHeight="1">
      <c r="A10" s="195" t="s">
        <v>285</v>
      </c>
      <c r="B10" s="196" t="s">
        <v>372</v>
      </c>
      <c r="C10" s="138">
        <v>1</v>
      </c>
      <c r="D10" s="117" t="s">
        <v>282</v>
      </c>
      <c r="E10" s="117" t="s">
        <v>282</v>
      </c>
      <c r="F10" s="117" t="s">
        <v>282</v>
      </c>
      <c r="G10" s="117" t="s">
        <v>282</v>
      </c>
      <c r="H10" s="118" t="s">
        <v>282</v>
      </c>
    </row>
    <row r="11" spans="1:22" ht="16.5" customHeight="1">
      <c r="A11" s="195" t="s">
        <v>285</v>
      </c>
      <c r="B11" s="196" t="s">
        <v>373</v>
      </c>
      <c r="C11" s="138">
        <v>1</v>
      </c>
      <c r="D11" s="117" t="s">
        <v>282</v>
      </c>
      <c r="E11" s="117" t="s">
        <v>282</v>
      </c>
      <c r="F11" s="117" t="s">
        <v>282</v>
      </c>
      <c r="G11" s="117" t="s">
        <v>282</v>
      </c>
      <c r="H11" s="118" t="s">
        <v>282</v>
      </c>
    </row>
    <row r="12" spans="1:22" ht="16.5" customHeight="1">
      <c r="A12" s="195" t="s">
        <v>285</v>
      </c>
      <c r="B12" s="196" t="s">
        <v>374</v>
      </c>
      <c r="C12" s="138">
        <v>1</v>
      </c>
      <c r="D12" s="117" t="s">
        <v>282</v>
      </c>
      <c r="E12" s="117" t="s">
        <v>282</v>
      </c>
      <c r="F12" s="117" t="s">
        <v>282</v>
      </c>
      <c r="G12" s="117" t="s">
        <v>282</v>
      </c>
      <c r="H12" s="118" t="s">
        <v>282</v>
      </c>
    </row>
    <row r="13" spans="1:22" ht="16.5" customHeight="1">
      <c r="A13" s="195" t="s">
        <v>285</v>
      </c>
      <c r="B13" s="196" t="s">
        <v>375</v>
      </c>
      <c r="C13" s="138">
        <v>1</v>
      </c>
      <c r="D13" s="117" t="s">
        <v>282</v>
      </c>
      <c r="E13" s="117" t="s">
        <v>282</v>
      </c>
      <c r="F13" s="117" t="s">
        <v>282</v>
      </c>
      <c r="G13" s="117" t="s">
        <v>282</v>
      </c>
      <c r="H13" s="118" t="s">
        <v>282</v>
      </c>
    </row>
    <row r="14" spans="1:22" ht="16.5" customHeight="1">
      <c r="A14" s="195" t="s">
        <v>285</v>
      </c>
      <c r="B14" s="196" t="s">
        <v>376</v>
      </c>
      <c r="C14" s="138">
        <v>1</v>
      </c>
      <c r="D14" s="117" t="s">
        <v>282</v>
      </c>
      <c r="E14" s="117" t="s">
        <v>282</v>
      </c>
      <c r="F14" s="117" t="s">
        <v>282</v>
      </c>
      <c r="G14" s="117" t="s">
        <v>282</v>
      </c>
      <c r="H14" s="118" t="s">
        <v>282</v>
      </c>
    </row>
    <row r="15" spans="1:22" ht="16.5" customHeight="1">
      <c r="A15" s="195" t="s">
        <v>285</v>
      </c>
      <c r="B15" s="196" t="s">
        <v>377</v>
      </c>
      <c r="C15" s="138">
        <v>1</v>
      </c>
      <c r="D15" s="117" t="s">
        <v>282</v>
      </c>
      <c r="E15" s="117" t="s">
        <v>282</v>
      </c>
      <c r="F15" s="117" t="s">
        <v>282</v>
      </c>
      <c r="G15" s="117" t="s">
        <v>282</v>
      </c>
      <c r="H15" s="118" t="s">
        <v>282</v>
      </c>
    </row>
    <row r="16" spans="1:22" ht="16.5" customHeight="1">
      <c r="A16" s="195" t="s">
        <v>285</v>
      </c>
      <c r="B16" s="196" t="s">
        <v>378</v>
      </c>
      <c r="C16" s="138">
        <v>1</v>
      </c>
      <c r="D16" s="117" t="s">
        <v>282</v>
      </c>
      <c r="E16" s="117" t="s">
        <v>282</v>
      </c>
      <c r="F16" s="117" t="s">
        <v>282</v>
      </c>
      <c r="G16" s="117" t="s">
        <v>282</v>
      </c>
      <c r="H16" s="118" t="s">
        <v>282</v>
      </c>
    </row>
    <row r="17" spans="1:8" ht="16.5" customHeight="1">
      <c r="A17" s="195" t="s">
        <v>285</v>
      </c>
      <c r="B17" s="196" t="s">
        <v>379</v>
      </c>
      <c r="C17" s="138">
        <v>1</v>
      </c>
      <c r="D17" s="117" t="s">
        <v>282</v>
      </c>
      <c r="E17" s="117" t="s">
        <v>282</v>
      </c>
      <c r="F17" s="117" t="s">
        <v>282</v>
      </c>
      <c r="G17" s="117" t="s">
        <v>282</v>
      </c>
      <c r="H17" s="118" t="s">
        <v>282</v>
      </c>
    </row>
    <row r="18" spans="1:8" ht="16.5" customHeight="1">
      <c r="A18" s="195" t="s">
        <v>285</v>
      </c>
      <c r="B18" s="196" t="s">
        <v>380</v>
      </c>
      <c r="C18" s="138">
        <v>1</v>
      </c>
      <c r="D18" s="117" t="s">
        <v>282</v>
      </c>
      <c r="E18" s="117" t="s">
        <v>282</v>
      </c>
      <c r="F18" s="117" t="s">
        <v>282</v>
      </c>
      <c r="G18" s="117" t="s">
        <v>282</v>
      </c>
      <c r="H18" s="118" t="s">
        <v>282</v>
      </c>
    </row>
    <row r="19" spans="1:8" ht="16.5" customHeight="1">
      <c r="A19" s="195" t="s">
        <v>285</v>
      </c>
      <c r="B19" s="196" t="s">
        <v>381</v>
      </c>
      <c r="C19" s="138">
        <v>1</v>
      </c>
      <c r="D19" s="117" t="s">
        <v>282</v>
      </c>
      <c r="E19" s="117" t="s">
        <v>282</v>
      </c>
      <c r="F19" s="117" t="s">
        <v>282</v>
      </c>
      <c r="G19" s="117" t="s">
        <v>282</v>
      </c>
      <c r="H19" s="118" t="s">
        <v>282</v>
      </c>
    </row>
    <row r="20" spans="1:8" ht="16.5" customHeight="1">
      <c r="A20" s="195" t="s">
        <v>285</v>
      </c>
      <c r="B20" s="196" t="s">
        <v>382</v>
      </c>
      <c r="C20" s="138">
        <v>1</v>
      </c>
      <c r="D20" s="117" t="s">
        <v>282</v>
      </c>
      <c r="E20" s="117" t="s">
        <v>282</v>
      </c>
      <c r="F20" s="117" t="s">
        <v>282</v>
      </c>
      <c r="G20" s="117" t="s">
        <v>282</v>
      </c>
      <c r="H20" s="118" t="s">
        <v>282</v>
      </c>
    </row>
    <row r="21" spans="1:8" ht="16.5" customHeight="1">
      <c r="A21" s="195" t="s">
        <v>285</v>
      </c>
      <c r="B21" s="196" t="s">
        <v>383</v>
      </c>
      <c r="C21" s="138">
        <v>1</v>
      </c>
      <c r="D21" s="117" t="s">
        <v>282</v>
      </c>
      <c r="E21" s="117" t="s">
        <v>282</v>
      </c>
      <c r="F21" s="117" t="s">
        <v>282</v>
      </c>
      <c r="G21" s="117" t="s">
        <v>282</v>
      </c>
      <c r="H21" s="118" t="s">
        <v>282</v>
      </c>
    </row>
    <row r="22" spans="1:8" ht="16.5" customHeight="1">
      <c r="A22" s="195" t="s">
        <v>285</v>
      </c>
      <c r="B22" s="196" t="s">
        <v>384</v>
      </c>
      <c r="C22" s="138">
        <v>1</v>
      </c>
      <c r="D22" s="117" t="s">
        <v>282</v>
      </c>
      <c r="E22" s="117" t="s">
        <v>282</v>
      </c>
      <c r="F22" s="117" t="s">
        <v>282</v>
      </c>
      <c r="G22" s="117" t="s">
        <v>282</v>
      </c>
      <c r="H22" s="118" t="s">
        <v>282</v>
      </c>
    </row>
    <row r="23" spans="1:8" ht="16.5" customHeight="1">
      <c r="A23" s="195" t="s">
        <v>285</v>
      </c>
      <c r="B23" s="196" t="s">
        <v>385</v>
      </c>
      <c r="C23" s="138">
        <v>1</v>
      </c>
      <c r="D23" s="117" t="s">
        <v>282</v>
      </c>
      <c r="E23" s="117" t="s">
        <v>282</v>
      </c>
      <c r="F23" s="117" t="s">
        <v>282</v>
      </c>
      <c r="G23" s="117" t="s">
        <v>282</v>
      </c>
      <c r="H23" s="118" t="s">
        <v>282</v>
      </c>
    </row>
    <row r="24" spans="1:8" ht="16.5" customHeight="1">
      <c r="A24" s="195" t="s">
        <v>285</v>
      </c>
      <c r="B24" s="196" t="s">
        <v>386</v>
      </c>
      <c r="C24" s="138">
        <v>1</v>
      </c>
      <c r="D24" s="117" t="s">
        <v>282</v>
      </c>
      <c r="E24" s="117" t="s">
        <v>282</v>
      </c>
      <c r="F24" s="117" t="s">
        <v>282</v>
      </c>
      <c r="G24" s="117" t="s">
        <v>282</v>
      </c>
      <c r="H24" s="118" t="s">
        <v>282</v>
      </c>
    </row>
    <row r="25" spans="1:8" ht="16.5" customHeight="1">
      <c r="A25" s="195" t="s">
        <v>285</v>
      </c>
      <c r="B25" s="196" t="s">
        <v>387</v>
      </c>
      <c r="C25" s="138">
        <v>1</v>
      </c>
      <c r="D25" s="117" t="s">
        <v>282</v>
      </c>
      <c r="E25" s="117" t="s">
        <v>282</v>
      </c>
      <c r="F25" s="117" t="s">
        <v>282</v>
      </c>
      <c r="G25" s="117" t="s">
        <v>282</v>
      </c>
      <c r="H25" s="118" t="s">
        <v>282</v>
      </c>
    </row>
    <row r="26" spans="1:8" ht="16.5" customHeight="1">
      <c r="A26" s="195" t="s">
        <v>285</v>
      </c>
      <c r="B26" s="196" t="s">
        <v>388</v>
      </c>
      <c r="C26" s="138">
        <v>1</v>
      </c>
      <c r="D26" s="117" t="s">
        <v>282</v>
      </c>
      <c r="E26" s="117" t="s">
        <v>282</v>
      </c>
      <c r="F26" s="117" t="s">
        <v>282</v>
      </c>
      <c r="G26" s="117" t="s">
        <v>282</v>
      </c>
      <c r="H26" s="118" t="s">
        <v>282</v>
      </c>
    </row>
    <row r="27" spans="1:8" ht="16.5" customHeight="1">
      <c r="A27" s="195" t="s">
        <v>285</v>
      </c>
      <c r="B27" s="196" t="s">
        <v>389</v>
      </c>
      <c r="C27" s="138">
        <v>1</v>
      </c>
      <c r="D27" s="117" t="s">
        <v>282</v>
      </c>
      <c r="E27" s="117" t="s">
        <v>282</v>
      </c>
      <c r="F27" s="117" t="s">
        <v>282</v>
      </c>
      <c r="G27" s="117" t="s">
        <v>282</v>
      </c>
      <c r="H27" s="118" t="s">
        <v>282</v>
      </c>
    </row>
    <row r="28" spans="1:8" ht="16.5" customHeight="1">
      <c r="A28" s="195" t="s">
        <v>285</v>
      </c>
      <c r="B28" s="196" t="s">
        <v>390</v>
      </c>
      <c r="C28" s="138">
        <v>1</v>
      </c>
      <c r="D28" s="117" t="s">
        <v>282</v>
      </c>
      <c r="E28" s="117" t="s">
        <v>282</v>
      </c>
      <c r="F28" s="117" t="s">
        <v>282</v>
      </c>
      <c r="G28" s="117" t="s">
        <v>282</v>
      </c>
      <c r="H28" s="118" t="s">
        <v>282</v>
      </c>
    </row>
    <row r="29" spans="1:8" ht="16.5" customHeight="1">
      <c r="A29" s="195" t="s">
        <v>285</v>
      </c>
      <c r="B29" s="196" t="s">
        <v>391</v>
      </c>
      <c r="C29" s="138">
        <v>1</v>
      </c>
      <c r="D29" s="117" t="s">
        <v>282</v>
      </c>
      <c r="E29" s="117" t="s">
        <v>282</v>
      </c>
      <c r="F29" s="117" t="s">
        <v>282</v>
      </c>
      <c r="G29" s="117" t="s">
        <v>282</v>
      </c>
      <c r="H29" s="118" t="s">
        <v>282</v>
      </c>
    </row>
    <row r="30" spans="1:8" ht="16.5" customHeight="1">
      <c r="A30" s="195" t="s">
        <v>285</v>
      </c>
      <c r="B30" s="196" t="s">
        <v>392</v>
      </c>
      <c r="C30" s="138">
        <v>1</v>
      </c>
      <c r="D30" s="117" t="s">
        <v>282</v>
      </c>
      <c r="E30" s="117" t="s">
        <v>282</v>
      </c>
      <c r="F30" s="117" t="s">
        <v>282</v>
      </c>
      <c r="G30" s="117" t="s">
        <v>282</v>
      </c>
      <c r="H30" s="118" t="s">
        <v>282</v>
      </c>
    </row>
    <row r="31" spans="1:8" ht="16.5" customHeight="1">
      <c r="A31" s="195" t="s">
        <v>285</v>
      </c>
      <c r="B31" s="196" t="s">
        <v>393</v>
      </c>
      <c r="C31" s="138">
        <v>1</v>
      </c>
      <c r="D31" s="117" t="s">
        <v>282</v>
      </c>
      <c r="E31" s="117" t="s">
        <v>282</v>
      </c>
      <c r="F31" s="117" t="s">
        <v>282</v>
      </c>
      <c r="G31" s="117" t="s">
        <v>282</v>
      </c>
      <c r="H31" s="118" t="s">
        <v>282</v>
      </c>
    </row>
    <row r="32" spans="1:8" ht="16.5" customHeight="1">
      <c r="A32" s="195" t="s">
        <v>285</v>
      </c>
      <c r="B32" s="196" t="s">
        <v>394</v>
      </c>
      <c r="C32" s="138">
        <v>1</v>
      </c>
      <c r="D32" s="117" t="s">
        <v>282</v>
      </c>
      <c r="E32" s="117" t="s">
        <v>282</v>
      </c>
      <c r="F32" s="117" t="s">
        <v>282</v>
      </c>
      <c r="G32" s="117" t="s">
        <v>282</v>
      </c>
      <c r="H32" s="118" t="s">
        <v>282</v>
      </c>
    </row>
    <row r="33" spans="1:8" ht="16.5" customHeight="1">
      <c r="A33" s="195" t="s">
        <v>285</v>
      </c>
      <c r="B33" s="196" t="s">
        <v>395</v>
      </c>
      <c r="C33" s="138">
        <v>1</v>
      </c>
      <c r="D33" s="117" t="s">
        <v>282</v>
      </c>
      <c r="E33" s="117" t="s">
        <v>282</v>
      </c>
      <c r="F33" s="117" t="s">
        <v>282</v>
      </c>
      <c r="G33" s="117" t="s">
        <v>282</v>
      </c>
      <c r="H33" s="118" t="s">
        <v>282</v>
      </c>
    </row>
    <row r="34" spans="1:8" ht="16.5" customHeight="1">
      <c r="A34" s="195" t="s">
        <v>285</v>
      </c>
      <c r="B34" s="196" t="s">
        <v>396</v>
      </c>
      <c r="C34" s="138">
        <v>1</v>
      </c>
      <c r="D34" s="117" t="s">
        <v>282</v>
      </c>
      <c r="E34" s="117" t="s">
        <v>282</v>
      </c>
      <c r="F34" s="117" t="s">
        <v>282</v>
      </c>
      <c r="G34" s="117" t="s">
        <v>282</v>
      </c>
      <c r="H34" s="118" t="s">
        <v>282</v>
      </c>
    </row>
    <row r="35" spans="1:8" ht="16.5" customHeight="1">
      <c r="A35" s="195" t="s">
        <v>285</v>
      </c>
      <c r="B35" s="196" t="s">
        <v>397</v>
      </c>
      <c r="C35" s="138">
        <v>1</v>
      </c>
      <c r="D35" s="117" t="s">
        <v>282</v>
      </c>
      <c r="E35" s="117" t="s">
        <v>282</v>
      </c>
      <c r="F35" s="117" t="s">
        <v>282</v>
      </c>
      <c r="G35" s="117" t="s">
        <v>282</v>
      </c>
      <c r="H35" s="118" t="s">
        <v>282</v>
      </c>
    </row>
    <row r="36" spans="1:8" ht="16.5" customHeight="1">
      <c r="A36" s="195" t="s">
        <v>285</v>
      </c>
      <c r="B36" s="196" t="s">
        <v>398</v>
      </c>
      <c r="C36" s="138">
        <v>1</v>
      </c>
      <c r="D36" s="117" t="s">
        <v>282</v>
      </c>
      <c r="E36" s="117" t="s">
        <v>282</v>
      </c>
      <c r="F36" s="117" t="s">
        <v>282</v>
      </c>
      <c r="G36" s="117" t="s">
        <v>282</v>
      </c>
      <c r="H36" s="118" t="s">
        <v>282</v>
      </c>
    </row>
    <row r="37" spans="1:8" ht="16.5" customHeight="1">
      <c r="A37" s="195" t="s">
        <v>285</v>
      </c>
      <c r="B37" s="196" t="s">
        <v>399</v>
      </c>
      <c r="C37" s="138">
        <v>1</v>
      </c>
      <c r="D37" s="117" t="s">
        <v>282</v>
      </c>
      <c r="E37" s="117" t="s">
        <v>282</v>
      </c>
      <c r="F37" s="117" t="s">
        <v>282</v>
      </c>
      <c r="G37" s="117" t="s">
        <v>282</v>
      </c>
      <c r="H37" s="118" t="s">
        <v>282</v>
      </c>
    </row>
    <row r="38" spans="1:8" ht="16.5" customHeight="1">
      <c r="A38" s="195" t="s">
        <v>285</v>
      </c>
      <c r="B38" s="196" t="s">
        <v>400</v>
      </c>
      <c r="C38" s="138">
        <v>1</v>
      </c>
      <c r="D38" s="117" t="s">
        <v>282</v>
      </c>
      <c r="E38" s="117" t="s">
        <v>282</v>
      </c>
      <c r="F38" s="117" t="s">
        <v>282</v>
      </c>
      <c r="G38" s="117" t="s">
        <v>282</v>
      </c>
      <c r="H38" s="118" t="s">
        <v>282</v>
      </c>
    </row>
    <row r="39" spans="1:8" ht="16.5" customHeight="1">
      <c r="A39" s="195" t="s">
        <v>285</v>
      </c>
      <c r="B39" s="196" t="s">
        <v>401</v>
      </c>
      <c r="C39" s="138">
        <v>1</v>
      </c>
      <c r="D39" s="117" t="s">
        <v>282</v>
      </c>
      <c r="E39" s="117" t="s">
        <v>282</v>
      </c>
      <c r="F39" s="117" t="s">
        <v>282</v>
      </c>
      <c r="G39" s="117" t="s">
        <v>282</v>
      </c>
      <c r="H39" s="118" t="s">
        <v>282</v>
      </c>
    </row>
    <row r="40" spans="1:8" ht="16.5" customHeight="1">
      <c r="A40" s="195" t="s">
        <v>285</v>
      </c>
      <c r="B40" s="196" t="s">
        <v>402</v>
      </c>
      <c r="C40" s="138">
        <v>1</v>
      </c>
      <c r="D40" s="117" t="s">
        <v>282</v>
      </c>
      <c r="E40" s="117" t="s">
        <v>282</v>
      </c>
      <c r="F40" s="117" t="s">
        <v>282</v>
      </c>
      <c r="G40" s="117" t="s">
        <v>282</v>
      </c>
      <c r="H40" s="118" t="s">
        <v>282</v>
      </c>
    </row>
    <row r="41" spans="1:8" ht="16.5" customHeight="1">
      <c r="A41" s="195" t="s">
        <v>285</v>
      </c>
      <c r="B41" s="196" t="s">
        <v>403</v>
      </c>
      <c r="C41" s="138">
        <v>1</v>
      </c>
      <c r="D41" s="117" t="s">
        <v>282</v>
      </c>
      <c r="E41" s="117" t="s">
        <v>282</v>
      </c>
      <c r="F41" s="117" t="s">
        <v>282</v>
      </c>
      <c r="G41" s="117" t="s">
        <v>282</v>
      </c>
      <c r="H41" s="118" t="s">
        <v>282</v>
      </c>
    </row>
    <row r="42" spans="1:8" ht="16.5" customHeight="1">
      <c r="A42" s="195" t="s">
        <v>285</v>
      </c>
      <c r="B42" s="196" t="s">
        <v>404</v>
      </c>
      <c r="C42" s="138">
        <v>1</v>
      </c>
      <c r="D42" s="117" t="s">
        <v>282</v>
      </c>
      <c r="E42" s="117" t="s">
        <v>282</v>
      </c>
      <c r="F42" s="117" t="s">
        <v>282</v>
      </c>
      <c r="G42" s="117" t="s">
        <v>282</v>
      </c>
      <c r="H42" s="118" t="s">
        <v>282</v>
      </c>
    </row>
    <row r="43" spans="1:8" ht="16.5" customHeight="1">
      <c r="A43" s="195" t="s">
        <v>285</v>
      </c>
      <c r="B43" s="196" t="s">
        <v>405</v>
      </c>
      <c r="C43" s="138">
        <v>1</v>
      </c>
      <c r="D43" s="117" t="s">
        <v>282</v>
      </c>
      <c r="E43" s="117" t="s">
        <v>282</v>
      </c>
      <c r="F43" s="117" t="s">
        <v>282</v>
      </c>
      <c r="G43" s="117" t="s">
        <v>282</v>
      </c>
      <c r="H43" s="118" t="s">
        <v>282</v>
      </c>
    </row>
    <row r="44" spans="1:8" ht="16.5" customHeight="1">
      <c r="A44" s="195" t="s">
        <v>285</v>
      </c>
      <c r="B44" s="196" t="s">
        <v>406</v>
      </c>
      <c r="C44" s="138">
        <v>1</v>
      </c>
      <c r="D44" s="117" t="s">
        <v>282</v>
      </c>
      <c r="E44" s="117" t="s">
        <v>282</v>
      </c>
      <c r="F44" s="117" t="s">
        <v>282</v>
      </c>
      <c r="G44" s="117" t="s">
        <v>282</v>
      </c>
      <c r="H44" s="118" t="s">
        <v>282</v>
      </c>
    </row>
    <row r="45" spans="1:8" ht="16.5" customHeight="1">
      <c r="A45" s="195" t="s">
        <v>285</v>
      </c>
      <c r="B45" s="196" t="s">
        <v>407</v>
      </c>
      <c r="C45" s="138">
        <v>1</v>
      </c>
      <c r="D45" s="117" t="s">
        <v>282</v>
      </c>
      <c r="E45" s="117" t="s">
        <v>282</v>
      </c>
      <c r="F45" s="117" t="s">
        <v>282</v>
      </c>
      <c r="G45" s="117" t="s">
        <v>282</v>
      </c>
      <c r="H45" s="118" t="s">
        <v>282</v>
      </c>
    </row>
    <row r="46" spans="1:8" ht="16.5" customHeight="1">
      <c r="A46" s="195" t="s">
        <v>285</v>
      </c>
      <c r="B46" s="196" t="s">
        <v>408</v>
      </c>
      <c r="C46" s="138">
        <v>1</v>
      </c>
      <c r="D46" s="117" t="s">
        <v>282</v>
      </c>
      <c r="E46" s="117" t="s">
        <v>282</v>
      </c>
      <c r="F46" s="117" t="s">
        <v>282</v>
      </c>
      <c r="G46" s="117" t="s">
        <v>282</v>
      </c>
      <c r="H46" s="118" t="s">
        <v>282</v>
      </c>
    </row>
    <row r="47" spans="1:8" ht="16.5" customHeight="1" thickBot="1">
      <c r="A47" s="198" t="s">
        <v>285</v>
      </c>
      <c r="B47" s="199" t="s">
        <v>409</v>
      </c>
      <c r="C47" s="148">
        <v>1</v>
      </c>
      <c r="D47" s="120" t="s">
        <v>282</v>
      </c>
      <c r="E47" s="120" t="s">
        <v>282</v>
      </c>
      <c r="F47" s="120" t="s">
        <v>282</v>
      </c>
      <c r="G47" s="120" t="s">
        <v>282</v>
      </c>
      <c r="H47" s="121" t="s">
        <v>282</v>
      </c>
    </row>
    <row r="48" spans="1:8">
      <c r="A48" s="200" t="s">
        <v>410</v>
      </c>
    </row>
    <row r="51" spans="1:1" ht="16.5" customHeight="1"/>
    <row r="52" spans="1:1" ht="16.5" customHeight="1"/>
    <row r="53" spans="1:1" ht="16.5" customHeight="1"/>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2.75" customHeight="1">
      <c r="A64" s="200"/>
    </row>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sheetData>
  <sheetProtection selectLockedCells="1"/>
  <phoneticPr fontId="23"/>
  <dataValidations count="3">
    <dataValidation type="list" imeMode="off" allowBlank="1" showInputMessage="1" sqref="C3:C47">
      <formula1>"5,1,－"</formula1>
    </dataValidation>
    <dataValidation type="list" imeMode="off" allowBlank="1" showInputMessage="1" sqref="D3:H47">
      <formula1>"○,×"</formula1>
    </dataValidation>
    <dataValidation imeMode="hiragana" allowBlank="1" showInputMessage="1" showErrorMessage="1" sqref="A2:H2 A3:B47"/>
  </dataValidations>
  <pageMargins left="0.27559055118110237" right="0.23622047244094491" top="0.51181102362204722" bottom="0.59055118110236227" header="0.31496062992125984" footer="0.31496062992125984"/>
  <pageSetup paperSize="9" firstPageNumber="10" orientation="portrait" useFirstPageNumber="1" r:id="rId1"/>
  <headerFooter>
    <oddFooter>&amp;C&amp;"Century,標準"&amp;12 4-&amp;P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32"/>
  <sheetViews>
    <sheetView showZeros="0" topLeftCell="A25" zoomScaleNormal="100" workbookViewId="0">
      <selection activeCell="C10" sqref="C10"/>
    </sheetView>
  </sheetViews>
  <sheetFormatPr defaultRowHeight="13.5"/>
  <cols>
    <col min="1" max="1" width="11.25" style="2" customWidth="1"/>
    <col min="2" max="2" width="24.375" style="2" customWidth="1"/>
    <col min="3" max="8" width="9.625" style="3" customWidth="1"/>
    <col min="9" max="16384" width="9" style="2"/>
  </cols>
  <sheetData>
    <row r="1" spans="1:22" s="4" customFormat="1" ht="20.100000000000001" customHeight="1" thickBot="1">
      <c r="A1" s="184"/>
      <c r="B1" s="184"/>
      <c r="C1" s="123"/>
      <c r="D1" s="123"/>
      <c r="E1" s="123"/>
      <c r="F1" s="123"/>
      <c r="G1" s="123"/>
      <c r="H1" s="123"/>
      <c r="I1" s="104"/>
      <c r="J1" s="104"/>
      <c r="K1" s="104"/>
      <c r="L1" s="104"/>
      <c r="M1" s="104"/>
      <c r="N1" s="104"/>
      <c r="O1" s="104"/>
      <c r="P1" s="104"/>
      <c r="Q1" s="104"/>
      <c r="R1" s="104"/>
      <c r="S1" s="104"/>
      <c r="T1" s="104"/>
      <c r="U1" s="104"/>
      <c r="V1" s="104"/>
    </row>
    <row r="2" spans="1:22" ht="31.35" customHeight="1" thickBot="1">
      <c r="A2" s="185" t="s">
        <v>265</v>
      </c>
      <c r="B2" s="186" t="s">
        <v>358</v>
      </c>
      <c r="C2" s="201" t="s">
        <v>359</v>
      </c>
      <c r="D2" s="202" t="s">
        <v>360</v>
      </c>
      <c r="E2" s="202" t="s">
        <v>361</v>
      </c>
      <c r="F2" s="202" t="s">
        <v>362</v>
      </c>
      <c r="G2" s="202" t="s">
        <v>363</v>
      </c>
      <c r="H2" s="203" t="s">
        <v>364</v>
      </c>
    </row>
    <row r="3" spans="1:22" ht="16.5" customHeight="1">
      <c r="A3" s="204" t="s">
        <v>326</v>
      </c>
      <c r="B3" s="196" t="s">
        <v>411</v>
      </c>
      <c r="C3" s="138">
        <v>1</v>
      </c>
      <c r="D3" s="117" t="s">
        <v>282</v>
      </c>
      <c r="E3" s="117" t="s">
        <v>282</v>
      </c>
      <c r="F3" s="117" t="s">
        <v>282</v>
      </c>
      <c r="G3" s="117" t="s">
        <v>282</v>
      </c>
      <c r="H3" s="118" t="s">
        <v>282</v>
      </c>
    </row>
    <row r="4" spans="1:22" ht="16.5" customHeight="1">
      <c r="A4" s="195" t="s">
        <v>285</v>
      </c>
      <c r="B4" s="196" t="s">
        <v>412</v>
      </c>
      <c r="C4" s="138">
        <v>1</v>
      </c>
      <c r="D4" s="117" t="s">
        <v>282</v>
      </c>
      <c r="E4" s="117" t="s">
        <v>282</v>
      </c>
      <c r="F4" s="117" t="s">
        <v>282</v>
      </c>
      <c r="G4" s="117" t="s">
        <v>282</v>
      </c>
      <c r="H4" s="118" t="s">
        <v>282</v>
      </c>
    </row>
    <row r="5" spans="1:22" ht="16.5" customHeight="1">
      <c r="A5" s="205" t="s">
        <v>285</v>
      </c>
      <c r="B5" s="206" t="s">
        <v>413</v>
      </c>
      <c r="C5" s="207">
        <v>1</v>
      </c>
      <c r="D5" s="208" t="s">
        <v>282</v>
      </c>
      <c r="E5" s="208" t="s">
        <v>282</v>
      </c>
      <c r="F5" s="208" t="s">
        <v>282</v>
      </c>
      <c r="G5" s="208" t="s">
        <v>282</v>
      </c>
      <c r="H5" s="209" t="s">
        <v>282</v>
      </c>
    </row>
    <row r="6" spans="1:22" ht="16.5" customHeight="1">
      <c r="A6" s="195" t="s">
        <v>285</v>
      </c>
      <c r="B6" s="210" t="s">
        <v>414</v>
      </c>
      <c r="C6" s="138">
        <v>1</v>
      </c>
      <c r="D6" s="117" t="s">
        <v>282</v>
      </c>
      <c r="E6" s="117" t="s">
        <v>282</v>
      </c>
      <c r="F6" s="117" t="s">
        <v>282</v>
      </c>
      <c r="G6" s="117" t="s">
        <v>282</v>
      </c>
      <c r="H6" s="118" t="s">
        <v>282</v>
      </c>
    </row>
    <row r="7" spans="1:22" ht="16.5" customHeight="1">
      <c r="A7" s="211" t="s">
        <v>285</v>
      </c>
      <c r="B7" s="196" t="s">
        <v>415</v>
      </c>
      <c r="C7" s="212">
        <v>1</v>
      </c>
      <c r="D7" s="114" t="s">
        <v>282</v>
      </c>
      <c r="E7" s="114" t="s">
        <v>282</v>
      </c>
      <c r="F7" s="114" t="s">
        <v>282</v>
      </c>
      <c r="G7" s="114" t="s">
        <v>282</v>
      </c>
      <c r="H7" s="115" t="s">
        <v>282</v>
      </c>
    </row>
    <row r="8" spans="1:22" ht="16.5" customHeight="1">
      <c r="A8" s="195" t="s">
        <v>285</v>
      </c>
      <c r="B8" s="196" t="s">
        <v>416</v>
      </c>
      <c r="C8" s="138">
        <v>1</v>
      </c>
      <c r="D8" s="117" t="s">
        <v>282</v>
      </c>
      <c r="E8" s="117" t="s">
        <v>282</v>
      </c>
      <c r="F8" s="117" t="s">
        <v>282</v>
      </c>
      <c r="G8" s="117" t="s">
        <v>282</v>
      </c>
      <c r="H8" s="118" t="s">
        <v>282</v>
      </c>
    </row>
    <row r="9" spans="1:22" ht="16.5" customHeight="1">
      <c r="A9" s="195" t="s">
        <v>285</v>
      </c>
      <c r="B9" s="196" t="s">
        <v>417</v>
      </c>
      <c r="C9" s="138">
        <v>1</v>
      </c>
      <c r="D9" s="117" t="s">
        <v>282</v>
      </c>
      <c r="E9" s="117" t="s">
        <v>282</v>
      </c>
      <c r="F9" s="117" t="s">
        <v>282</v>
      </c>
      <c r="G9" s="117" t="s">
        <v>282</v>
      </c>
      <c r="H9" s="118" t="s">
        <v>282</v>
      </c>
    </row>
    <row r="10" spans="1:22" ht="16.5" customHeight="1">
      <c r="A10" s="195" t="s">
        <v>285</v>
      </c>
      <c r="B10" s="196" t="s">
        <v>418</v>
      </c>
      <c r="C10" s="138">
        <v>1</v>
      </c>
      <c r="D10" s="117" t="s">
        <v>282</v>
      </c>
      <c r="E10" s="117" t="s">
        <v>282</v>
      </c>
      <c r="F10" s="117" t="s">
        <v>282</v>
      </c>
      <c r="G10" s="117" t="s">
        <v>282</v>
      </c>
      <c r="H10" s="118" t="s">
        <v>282</v>
      </c>
    </row>
    <row r="11" spans="1:22" ht="16.5" customHeight="1">
      <c r="A11" s="195" t="s">
        <v>285</v>
      </c>
      <c r="B11" s="196" t="s">
        <v>419</v>
      </c>
      <c r="C11" s="138">
        <v>1</v>
      </c>
      <c r="D11" s="117" t="s">
        <v>282</v>
      </c>
      <c r="E11" s="117" t="s">
        <v>282</v>
      </c>
      <c r="F11" s="117" t="s">
        <v>282</v>
      </c>
      <c r="G11" s="117" t="s">
        <v>282</v>
      </c>
      <c r="H11" s="118" t="s">
        <v>282</v>
      </c>
    </row>
    <row r="12" spans="1:22" ht="16.5" customHeight="1">
      <c r="A12" s="195" t="s">
        <v>285</v>
      </c>
      <c r="B12" s="210" t="s">
        <v>420</v>
      </c>
      <c r="C12" s="138">
        <v>1</v>
      </c>
      <c r="D12" s="117" t="s">
        <v>282</v>
      </c>
      <c r="E12" s="117" t="s">
        <v>282</v>
      </c>
      <c r="F12" s="117" t="s">
        <v>282</v>
      </c>
      <c r="G12" s="117" t="s">
        <v>282</v>
      </c>
      <c r="H12" s="118" t="s">
        <v>282</v>
      </c>
    </row>
    <row r="13" spans="1:22" ht="16.5" customHeight="1">
      <c r="A13" s="195" t="s">
        <v>285</v>
      </c>
      <c r="B13" s="210" t="s">
        <v>421</v>
      </c>
      <c r="C13" s="138">
        <v>1</v>
      </c>
      <c r="D13" s="117" t="s">
        <v>282</v>
      </c>
      <c r="E13" s="117" t="s">
        <v>282</v>
      </c>
      <c r="F13" s="117" t="s">
        <v>282</v>
      </c>
      <c r="G13" s="117" t="s">
        <v>282</v>
      </c>
      <c r="H13" s="118" t="s">
        <v>282</v>
      </c>
    </row>
    <row r="14" spans="1:22" ht="16.5" customHeight="1">
      <c r="A14" s="195" t="s">
        <v>285</v>
      </c>
      <c r="B14" s="210" t="s">
        <v>422</v>
      </c>
      <c r="C14" s="138">
        <v>1</v>
      </c>
      <c r="D14" s="117" t="s">
        <v>282</v>
      </c>
      <c r="E14" s="117" t="s">
        <v>282</v>
      </c>
      <c r="F14" s="117" t="s">
        <v>282</v>
      </c>
      <c r="G14" s="117" t="s">
        <v>282</v>
      </c>
      <c r="H14" s="118" t="s">
        <v>282</v>
      </c>
    </row>
    <row r="15" spans="1:22" ht="16.5" customHeight="1">
      <c r="A15" s="195" t="s">
        <v>285</v>
      </c>
      <c r="B15" s="210" t="s">
        <v>423</v>
      </c>
      <c r="C15" s="138">
        <v>1</v>
      </c>
      <c r="D15" s="117" t="s">
        <v>282</v>
      </c>
      <c r="E15" s="117" t="s">
        <v>282</v>
      </c>
      <c r="F15" s="117" t="s">
        <v>282</v>
      </c>
      <c r="G15" s="117" t="s">
        <v>282</v>
      </c>
      <c r="H15" s="118" t="s">
        <v>282</v>
      </c>
    </row>
    <row r="16" spans="1:22" ht="16.5" customHeight="1">
      <c r="A16" s="211" t="s">
        <v>285</v>
      </c>
      <c r="B16" s="196" t="s">
        <v>424</v>
      </c>
      <c r="C16" s="212">
        <v>1</v>
      </c>
      <c r="D16" s="114" t="s">
        <v>282</v>
      </c>
      <c r="E16" s="114" t="s">
        <v>282</v>
      </c>
      <c r="F16" s="114" t="s">
        <v>282</v>
      </c>
      <c r="G16" s="114" t="s">
        <v>282</v>
      </c>
      <c r="H16" s="118" t="s">
        <v>282</v>
      </c>
    </row>
    <row r="17" spans="1:8" ht="16.5" customHeight="1">
      <c r="A17" s="195" t="s">
        <v>285</v>
      </c>
      <c r="B17" s="210" t="s">
        <v>425</v>
      </c>
      <c r="C17" s="138">
        <v>1</v>
      </c>
      <c r="D17" s="117" t="s">
        <v>282</v>
      </c>
      <c r="E17" s="117" t="s">
        <v>282</v>
      </c>
      <c r="F17" s="117" t="s">
        <v>282</v>
      </c>
      <c r="G17" s="117" t="s">
        <v>282</v>
      </c>
      <c r="H17" s="118" t="s">
        <v>282</v>
      </c>
    </row>
    <row r="18" spans="1:8" ht="16.5" customHeight="1">
      <c r="A18" s="205" t="s">
        <v>285</v>
      </c>
      <c r="B18" s="206" t="s">
        <v>426</v>
      </c>
      <c r="C18" s="213">
        <v>1</v>
      </c>
      <c r="D18" s="208" t="s">
        <v>282</v>
      </c>
      <c r="E18" s="208" t="s">
        <v>282</v>
      </c>
      <c r="F18" s="208" t="s">
        <v>282</v>
      </c>
      <c r="G18" s="208" t="s">
        <v>282</v>
      </c>
      <c r="H18" s="209" t="s">
        <v>282</v>
      </c>
    </row>
    <row r="19" spans="1:8" ht="16.5" customHeight="1">
      <c r="A19" s="195" t="s">
        <v>285</v>
      </c>
      <c r="B19" s="210" t="s">
        <v>427</v>
      </c>
      <c r="C19" s="138">
        <v>1</v>
      </c>
      <c r="D19" s="117" t="s">
        <v>282</v>
      </c>
      <c r="E19" s="117" t="s">
        <v>282</v>
      </c>
      <c r="F19" s="117" t="s">
        <v>282</v>
      </c>
      <c r="G19" s="117" t="s">
        <v>282</v>
      </c>
      <c r="H19" s="118" t="s">
        <v>282</v>
      </c>
    </row>
    <row r="20" spans="1:8" ht="16.5" customHeight="1">
      <c r="A20" s="211" t="s">
        <v>285</v>
      </c>
      <c r="B20" s="196" t="s">
        <v>428</v>
      </c>
      <c r="C20" s="212">
        <v>1</v>
      </c>
      <c r="D20" s="114" t="s">
        <v>282</v>
      </c>
      <c r="E20" s="114" t="s">
        <v>282</v>
      </c>
      <c r="F20" s="114" t="s">
        <v>282</v>
      </c>
      <c r="G20" s="114" t="s">
        <v>282</v>
      </c>
      <c r="H20" s="115" t="s">
        <v>282</v>
      </c>
    </row>
    <row r="21" spans="1:8" ht="16.5" customHeight="1">
      <c r="A21" s="195" t="s">
        <v>285</v>
      </c>
      <c r="B21" s="196" t="s">
        <v>429</v>
      </c>
      <c r="C21" s="138">
        <v>1</v>
      </c>
      <c r="D21" s="117" t="s">
        <v>282</v>
      </c>
      <c r="E21" s="117" t="s">
        <v>282</v>
      </c>
      <c r="F21" s="117" t="s">
        <v>282</v>
      </c>
      <c r="G21" s="117" t="s">
        <v>282</v>
      </c>
      <c r="H21" s="118" t="s">
        <v>282</v>
      </c>
    </row>
    <row r="22" spans="1:8" ht="16.5" customHeight="1">
      <c r="A22" s="195" t="s">
        <v>285</v>
      </c>
      <c r="B22" s="196" t="s">
        <v>430</v>
      </c>
      <c r="C22" s="138">
        <v>1</v>
      </c>
      <c r="D22" s="117" t="s">
        <v>282</v>
      </c>
      <c r="E22" s="117" t="s">
        <v>282</v>
      </c>
      <c r="F22" s="117" t="s">
        <v>282</v>
      </c>
      <c r="G22" s="117" t="s">
        <v>282</v>
      </c>
      <c r="H22" s="118" t="s">
        <v>282</v>
      </c>
    </row>
    <row r="23" spans="1:8" ht="16.5" customHeight="1">
      <c r="A23" s="195" t="s">
        <v>285</v>
      </c>
      <c r="B23" s="196" t="s">
        <v>431</v>
      </c>
      <c r="C23" s="138">
        <v>1</v>
      </c>
      <c r="D23" s="117" t="s">
        <v>282</v>
      </c>
      <c r="E23" s="117" t="s">
        <v>282</v>
      </c>
      <c r="F23" s="117" t="s">
        <v>282</v>
      </c>
      <c r="G23" s="117" t="s">
        <v>282</v>
      </c>
      <c r="H23" s="118" t="s">
        <v>282</v>
      </c>
    </row>
    <row r="24" spans="1:8" ht="16.5" customHeight="1">
      <c r="A24" s="195" t="s">
        <v>285</v>
      </c>
      <c r="B24" s="196" t="s">
        <v>432</v>
      </c>
      <c r="C24" s="138">
        <v>1</v>
      </c>
      <c r="D24" s="117" t="s">
        <v>282</v>
      </c>
      <c r="E24" s="117" t="s">
        <v>282</v>
      </c>
      <c r="F24" s="117" t="s">
        <v>282</v>
      </c>
      <c r="G24" s="117" t="s">
        <v>282</v>
      </c>
      <c r="H24" s="118" t="s">
        <v>282</v>
      </c>
    </row>
    <row r="25" spans="1:8" ht="16.5" customHeight="1">
      <c r="A25" s="195" t="s">
        <v>285</v>
      </c>
      <c r="B25" s="196" t="s">
        <v>433</v>
      </c>
      <c r="C25" s="138">
        <v>1</v>
      </c>
      <c r="D25" s="117" t="s">
        <v>282</v>
      </c>
      <c r="E25" s="117" t="s">
        <v>282</v>
      </c>
      <c r="F25" s="117" t="s">
        <v>282</v>
      </c>
      <c r="G25" s="117" t="s">
        <v>282</v>
      </c>
      <c r="H25" s="118" t="s">
        <v>282</v>
      </c>
    </row>
    <row r="26" spans="1:8" ht="16.5" customHeight="1">
      <c r="A26" s="195" t="s">
        <v>285</v>
      </c>
      <c r="B26" s="196" t="s">
        <v>434</v>
      </c>
      <c r="C26" s="138">
        <v>1</v>
      </c>
      <c r="D26" s="117" t="s">
        <v>282</v>
      </c>
      <c r="E26" s="117" t="s">
        <v>282</v>
      </c>
      <c r="F26" s="117" t="s">
        <v>282</v>
      </c>
      <c r="G26" s="117" t="s">
        <v>282</v>
      </c>
      <c r="H26" s="118" t="s">
        <v>282</v>
      </c>
    </row>
    <row r="27" spans="1:8" ht="16.5" customHeight="1">
      <c r="A27" s="195" t="s">
        <v>285</v>
      </c>
      <c r="B27" s="196" t="s">
        <v>435</v>
      </c>
      <c r="C27" s="138">
        <v>1</v>
      </c>
      <c r="D27" s="117" t="s">
        <v>282</v>
      </c>
      <c r="E27" s="117" t="s">
        <v>282</v>
      </c>
      <c r="F27" s="117" t="s">
        <v>282</v>
      </c>
      <c r="G27" s="117" t="s">
        <v>282</v>
      </c>
      <c r="H27" s="118" t="s">
        <v>282</v>
      </c>
    </row>
    <row r="28" spans="1:8" ht="16.5" customHeight="1">
      <c r="A28" s="195" t="s">
        <v>285</v>
      </c>
      <c r="B28" s="196" t="s">
        <v>436</v>
      </c>
      <c r="C28" s="138">
        <v>1</v>
      </c>
      <c r="D28" s="117" t="s">
        <v>282</v>
      </c>
      <c r="E28" s="117" t="s">
        <v>282</v>
      </c>
      <c r="F28" s="117" t="s">
        <v>282</v>
      </c>
      <c r="G28" s="117" t="s">
        <v>282</v>
      </c>
      <c r="H28" s="118" t="s">
        <v>282</v>
      </c>
    </row>
    <row r="29" spans="1:8" ht="16.5" customHeight="1">
      <c r="A29" s="195" t="s">
        <v>285</v>
      </c>
      <c r="B29" s="196" t="s">
        <v>437</v>
      </c>
      <c r="C29" s="138">
        <v>1</v>
      </c>
      <c r="D29" s="117" t="s">
        <v>282</v>
      </c>
      <c r="E29" s="117" t="s">
        <v>282</v>
      </c>
      <c r="F29" s="117" t="s">
        <v>282</v>
      </c>
      <c r="G29" s="117" t="s">
        <v>282</v>
      </c>
      <c r="H29" s="118" t="s">
        <v>282</v>
      </c>
    </row>
    <row r="30" spans="1:8" ht="16.5" customHeight="1">
      <c r="A30" s="195" t="s">
        <v>285</v>
      </c>
      <c r="B30" s="196" t="s">
        <v>438</v>
      </c>
      <c r="C30" s="138">
        <v>1</v>
      </c>
      <c r="D30" s="117" t="s">
        <v>282</v>
      </c>
      <c r="E30" s="117" t="s">
        <v>282</v>
      </c>
      <c r="F30" s="117" t="s">
        <v>282</v>
      </c>
      <c r="G30" s="117" t="s">
        <v>282</v>
      </c>
      <c r="H30" s="118" t="s">
        <v>282</v>
      </c>
    </row>
    <row r="31" spans="1:8" ht="16.5" customHeight="1" thickBot="1">
      <c r="A31" s="198" t="s">
        <v>285</v>
      </c>
      <c r="B31" s="199" t="s">
        <v>439</v>
      </c>
      <c r="C31" s="148">
        <v>1</v>
      </c>
      <c r="D31" s="120" t="s">
        <v>282</v>
      </c>
      <c r="E31" s="120" t="s">
        <v>282</v>
      </c>
      <c r="F31" s="120" t="s">
        <v>282</v>
      </c>
      <c r="G31" s="120" t="s">
        <v>282</v>
      </c>
      <c r="H31" s="121" t="s">
        <v>282</v>
      </c>
    </row>
    <row r="32" spans="1:8" ht="12.75" customHeight="1">
      <c r="A32" s="200" t="s">
        <v>410</v>
      </c>
    </row>
  </sheetData>
  <sheetProtection selectLockedCells="1"/>
  <phoneticPr fontId="23"/>
  <dataValidations count="3">
    <dataValidation imeMode="hiragana" allowBlank="1" showInputMessage="1" showErrorMessage="1" sqref="A2:H2 A3:B31"/>
    <dataValidation type="list" imeMode="off" allowBlank="1" showInputMessage="1" sqref="D3:H31">
      <formula1>"○,×"</formula1>
    </dataValidation>
    <dataValidation type="list" imeMode="off" allowBlank="1" showInputMessage="1" sqref="C3:C31">
      <formula1>"5,1,－"</formula1>
    </dataValidation>
  </dataValidations>
  <pageMargins left="0.78740157480314965" right="0.15748031496062992" top="0.51181102362204722" bottom="0.59055118110236227" header="0.31496062992125984" footer="0.31496062992125984"/>
  <pageSetup paperSize="9" firstPageNumber="11" orientation="portrait" useFirstPageNumber="1" r:id="rId1"/>
  <headerFooter>
    <oddFooter>&amp;C&amp;"Century,標準"&amp;12 4-&amp;P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38"/>
  <sheetViews>
    <sheetView showZeros="0" tabSelected="1" topLeftCell="A10" zoomScale="115" zoomScaleNormal="115" workbookViewId="0">
      <selection activeCell="A17" sqref="A17"/>
    </sheetView>
  </sheetViews>
  <sheetFormatPr defaultRowHeight="13.5"/>
  <cols>
    <col min="1" max="1" width="9" style="23"/>
    <col min="2" max="2" width="2.125" style="102" customWidth="1"/>
    <col min="3" max="3" width="6.25" style="102" customWidth="1"/>
    <col min="4" max="4" width="4.875" style="102" customWidth="1"/>
    <col min="5" max="5" width="5.375" style="298" customWidth="1"/>
    <col min="6" max="6" width="3.625" style="298" customWidth="1"/>
    <col min="7" max="7" width="5" style="298" customWidth="1"/>
    <col min="8" max="8" width="3.625" style="298" customWidth="1"/>
    <col min="9" max="9" width="4.875" style="298" customWidth="1"/>
    <col min="10" max="10" width="3.625" style="298" customWidth="1"/>
    <col min="11" max="11" width="4.75" style="298" customWidth="1"/>
    <col min="12" max="12" width="3.625" style="298" customWidth="1"/>
    <col min="13" max="13" width="4.875" style="298" customWidth="1"/>
    <col min="14" max="14" width="3.625" style="298" customWidth="1"/>
    <col min="15" max="15" width="4.75" style="298" customWidth="1"/>
    <col min="16" max="16" width="3.625" style="298" customWidth="1"/>
    <col min="17" max="17" width="4.875" style="298" customWidth="1"/>
    <col min="18" max="18" width="3.625" style="298" customWidth="1"/>
    <col min="19" max="19" width="5.125" style="298" customWidth="1"/>
    <col min="20" max="20" width="3.625" style="298" customWidth="1"/>
    <col min="21" max="21" width="4.75" style="298" customWidth="1"/>
    <col min="22" max="22" width="3.625" style="298" customWidth="1"/>
    <col min="23" max="23" width="4.75" style="298" customWidth="1"/>
    <col min="24" max="24" width="3.625" style="298" customWidth="1"/>
    <col min="25" max="25" width="4.75" style="298" customWidth="1"/>
    <col min="26" max="26" width="3.625" style="298" customWidth="1"/>
    <col min="27" max="27" width="5.125" style="298" customWidth="1"/>
    <col min="28" max="28" width="3.625" style="102" customWidth="1"/>
    <col min="29" max="31" width="7.625" style="102" customWidth="1"/>
    <col min="32" max="16384" width="9" style="102"/>
  </cols>
  <sheetData>
    <row r="1" spans="1:32" ht="15" customHeight="1" thickBot="1">
      <c r="A1" s="4"/>
      <c r="B1" s="215"/>
      <c r="C1" s="215"/>
      <c r="D1" s="215"/>
      <c r="E1" s="927" t="s">
        <v>197</v>
      </c>
      <c r="F1" s="927"/>
      <c r="G1" s="927"/>
      <c r="H1" s="927"/>
      <c r="I1" s="927"/>
      <c r="J1" s="927"/>
      <c r="K1" s="927"/>
      <c r="L1" s="927"/>
      <c r="M1" s="927"/>
      <c r="N1" s="927"/>
      <c r="O1" s="927"/>
      <c r="P1" s="927"/>
      <c r="Q1" s="927"/>
      <c r="R1" s="927"/>
      <c r="S1" s="927"/>
      <c r="T1" s="927"/>
      <c r="U1" s="927"/>
      <c r="V1" s="927"/>
      <c r="W1" s="927"/>
      <c r="X1" s="927"/>
      <c r="Y1" s="927"/>
      <c r="Z1" s="927"/>
      <c r="AA1" s="927"/>
      <c r="AB1" s="927"/>
      <c r="AC1" s="927"/>
      <c r="AD1" s="927"/>
      <c r="AE1" s="927"/>
    </row>
    <row r="2" spans="1:32" ht="12" customHeight="1">
      <c r="B2" s="928"/>
      <c r="C2" s="929"/>
      <c r="D2" s="216"/>
      <c r="E2" s="930" t="s">
        <v>198</v>
      </c>
      <c r="F2" s="930"/>
      <c r="G2" s="930" t="s">
        <v>199</v>
      </c>
      <c r="H2" s="930"/>
      <c r="I2" s="930" t="s">
        <v>41</v>
      </c>
      <c r="J2" s="930"/>
      <c r="K2" s="930" t="s">
        <v>42</v>
      </c>
      <c r="L2" s="930"/>
      <c r="M2" s="930" t="s">
        <v>43</v>
      </c>
      <c r="N2" s="930"/>
      <c r="O2" s="930" t="s">
        <v>44</v>
      </c>
      <c r="P2" s="930"/>
      <c r="Q2" s="930" t="s">
        <v>45</v>
      </c>
      <c r="R2" s="930"/>
      <c r="S2" s="930" t="s">
        <v>46</v>
      </c>
      <c r="T2" s="930"/>
      <c r="U2" s="930" t="s">
        <v>47</v>
      </c>
      <c r="V2" s="930"/>
      <c r="W2" s="930" t="s">
        <v>48</v>
      </c>
      <c r="X2" s="930"/>
      <c r="Y2" s="930" t="s">
        <v>49</v>
      </c>
      <c r="Z2" s="930"/>
      <c r="AA2" s="931" t="s">
        <v>50</v>
      </c>
      <c r="AB2" s="932"/>
      <c r="AC2" s="933" t="s">
        <v>200</v>
      </c>
      <c r="AD2" s="934"/>
      <c r="AE2" s="884" t="s">
        <v>201</v>
      </c>
      <c r="AF2" s="103"/>
    </row>
    <row r="3" spans="1:32" ht="9.75" customHeight="1">
      <c r="B3" s="895"/>
      <c r="C3" s="896"/>
      <c r="D3" s="217"/>
      <c r="E3" s="264" t="s">
        <v>192</v>
      </c>
      <c r="F3" s="265" t="s">
        <v>193</v>
      </c>
      <c r="G3" s="266" t="s">
        <v>192</v>
      </c>
      <c r="H3" s="265" t="s">
        <v>193</v>
      </c>
      <c r="I3" s="266" t="s">
        <v>192</v>
      </c>
      <c r="J3" s="265" t="s">
        <v>193</v>
      </c>
      <c r="K3" s="266" t="s">
        <v>192</v>
      </c>
      <c r="L3" s="265" t="s">
        <v>193</v>
      </c>
      <c r="M3" s="266" t="s">
        <v>192</v>
      </c>
      <c r="N3" s="265" t="s">
        <v>193</v>
      </c>
      <c r="O3" s="266" t="s">
        <v>192</v>
      </c>
      <c r="P3" s="265" t="s">
        <v>193</v>
      </c>
      <c r="Q3" s="266" t="s">
        <v>192</v>
      </c>
      <c r="R3" s="265" t="s">
        <v>193</v>
      </c>
      <c r="S3" s="266" t="s">
        <v>192</v>
      </c>
      <c r="T3" s="265" t="s">
        <v>193</v>
      </c>
      <c r="U3" s="266" t="s">
        <v>192</v>
      </c>
      <c r="V3" s="265" t="s">
        <v>193</v>
      </c>
      <c r="W3" s="266" t="s">
        <v>192</v>
      </c>
      <c r="X3" s="265" t="s">
        <v>193</v>
      </c>
      <c r="Y3" s="266" t="s">
        <v>192</v>
      </c>
      <c r="Z3" s="265" t="s">
        <v>193</v>
      </c>
      <c r="AA3" s="266" t="s">
        <v>192</v>
      </c>
      <c r="AB3" s="218" t="s">
        <v>193</v>
      </c>
      <c r="AC3" s="219" t="s">
        <v>192</v>
      </c>
      <c r="AD3" s="220" t="s">
        <v>193</v>
      </c>
      <c r="AE3" s="926"/>
    </row>
    <row r="4" spans="1:32" ht="14.1" customHeight="1">
      <c r="B4" s="897" t="s">
        <v>202</v>
      </c>
      <c r="C4" s="898"/>
      <c r="D4" s="221" t="s">
        <v>203</v>
      </c>
      <c r="E4" s="267">
        <f>'[1]１月'!$B$4</f>
        <v>0</v>
      </c>
      <c r="F4" s="268">
        <f>'[1]1月 (忠岡)'!$B4</f>
        <v>0</v>
      </c>
      <c r="G4" s="267">
        <f>'[1]2月'!$B$4</f>
        <v>0</v>
      </c>
      <c r="H4" s="268">
        <f>'[1]2月 (忠岡)'!$B4</f>
        <v>0</v>
      </c>
      <c r="I4" s="267">
        <f>'[1]3月'!$B$4</f>
        <v>1</v>
      </c>
      <c r="J4" s="268">
        <f>'[1]３月（忠岡）'!$B4</f>
        <v>0</v>
      </c>
      <c r="K4" s="267">
        <f>'[1]4月'!$B$4</f>
        <v>0</v>
      </c>
      <c r="L4" s="268">
        <f>'[1]4月 (忠岡)'!$B4</f>
        <v>0</v>
      </c>
      <c r="M4" s="267">
        <f>'[1]5月'!B4</f>
        <v>0</v>
      </c>
      <c r="N4" s="268">
        <f>'[1]5月  (忠岡)'!B4</f>
        <v>0</v>
      </c>
      <c r="O4" s="267">
        <f>'[1]6月'!B4</f>
        <v>0</v>
      </c>
      <c r="P4" s="268">
        <f>'[1]6月 (忠岡)'!B4</f>
        <v>0</v>
      </c>
      <c r="Q4" s="267">
        <f>'[1]7月'!B4</f>
        <v>0</v>
      </c>
      <c r="R4" s="268">
        <f>'[1]7月 (忠岡)'!B4</f>
        <v>0</v>
      </c>
      <c r="S4" s="267">
        <f>'[1]8月'!B4</f>
        <v>0</v>
      </c>
      <c r="T4" s="268">
        <f>'[1]8月 (忠岡)'!B4</f>
        <v>0</v>
      </c>
      <c r="U4" s="267">
        <f>'[1]9月'!B4</f>
        <v>0</v>
      </c>
      <c r="V4" s="268">
        <f>'[1]9月 (忠岡)'!B4</f>
        <v>0</v>
      </c>
      <c r="W4" s="267">
        <f>'[1]10月'!B4</f>
        <v>1</v>
      </c>
      <c r="X4" s="268">
        <f>'[1]10月 (忠岡)'!B4</f>
        <v>0</v>
      </c>
      <c r="Y4" s="267">
        <f>'[1]11月'!B4</f>
        <v>0</v>
      </c>
      <c r="Z4" s="268">
        <f>'[1]11月 (忠岡)'!B4</f>
        <v>0</v>
      </c>
      <c r="AA4" s="267">
        <f>'[1]12月'!B4</f>
        <v>0</v>
      </c>
      <c r="AB4" s="222">
        <f>'[1]12月 (忠岡)'!B4</f>
        <v>0</v>
      </c>
      <c r="AC4" s="223">
        <f>E4+G4+I4+K4+M4+O4+Q4+S4+U4+W4+Y4+AA4</f>
        <v>2</v>
      </c>
      <c r="AD4" s="224">
        <f>F4+H4+J4+L4+N4+P4+R4+T4+V4+X4+Z4+AB4</f>
        <v>0</v>
      </c>
      <c r="AE4" s="225">
        <f>AC4+AD4</f>
        <v>2</v>
      </c>
    </row>
    <row r="5" spans="1:32" ht="14.1" customHeight="1">
      <c r="B5" s="897"/>
      <c r="C5" s="898"/>
      <c r="D5" s="221" t="s">
        <v>204</v>
      </c>
      <c r="E5" s="267">
        <f>'[1]１月'!$B$5</f>
        <v>4</v>
      </c>
      <c r="F5" s="268">
        <f>'[1]1月 (忠岡)'!$B5</f>
        <v>0</v>
      </c>
      <c r="G5" s="267">
        <f>'[1]2月'!$B$5</f>
        <v>4</v>
      </c>
      <c r="H5" s="268">
        <f>'[1]2月 (忠岡)'!$B5</f>
        <v>0</v>
      </c>
      <c r="I5" s="267">
        <f>'[1]3月'!$B$5</f>
        <v>2</v>
      </c>
      <c r="J5" s="268">
        <f>'[1]３月（忠岡）'!$B5</f>
        <v>1</v>
      </c>
      <c r="K5" s="267">
        <f>'[1]4月'!$B$5</f>
        <v>13</v>
      </c>
      <c r="L5" s="268">
        <f>'[1]4月 (忠岡)'!$B5</f>
        <v>1</v>
      </c>
      <c r="M5" s="267">
        <f>'[1]5月'!B5</f>
        <v>0</v>
      </c>
      <c r="N5" s="268">
        <f>'[1]5月  (忠岡)'!B5</f>
        <v>0</v>
      </c>
      <c r="O5" s="267">
        <f>'[1]6月'!B5</f>
        <v>4</v>
      </c>
      <c r="P5" s="268">
        <f>'[1]6月 (忠岡)'!B5</f>
        <v>1</v>
      </c>
      <c r="Q5" s="267">
        <f>'[1]7月'!B5</f>
        <v>1</v>
      </c>
      <c r="R5" s="268">
        <f>'[1]7月 (忠岡)'!B5</f>
        <v>0</v>
      </c>
      <c r="S5" s="267">
        <f>'[1]8月'!B5</f>
        <v>5</v>
      </c>
      <c r="T5" s="268">
        <f>'[1]8月 (忠岡)'!B5</f>
        <v>0</v>
      </c>
      <c r="U5" s="267">
        <f>'[1]9月'!B5</f>
        <v>2</v>
      </c>
      <c r="V5" s="268">
        <f>'[1]9月 (忠岡)'!B5</f>
        <v>0</v>
      </c>
      <c r="W5" s="267">
        <f>'[1]10月'!B5</f>
        <v>5</v>
      </c>
      <c r="X5" s="268">
        <f>'[1]10月 (忠岡)'!B5</f>
        <v>0</v>
      </c>
      <c r="Y5" s="267">
        <f>'[1]11月'!B5</f>
        <v>4</v>
      </c>
      <c r="Z5" s="268">
        <f>'[1]11月 (忠岡)'!B5</f>
        <v>0</v>
      </c>
      <c r="AA5" s="267">
        <f>'[1]12月'!B5</f>
        <v>7</v>
      </c>
      <c r="AB5" s="222">
        <f>'[1]12月 (忠岡)'!B5</f>
        <v>0</v>
      </c>
      <c r="AC5" s="226">
        <f t="shared" ref="AC5:AD24" si="0">E5+G5+I5+K5+M5+O5+Q5+S5+U5+W5+Y5+AA5</f>
        <v>51</v>
      </c>
      <c r="AD5" s="224">
        <f t="shared" si="0"/>
        <v>3</v>
      </c>
      <c r="AE5" s="225">
        <f t="shared" ref="AE5:AE24" si="1">AC5+AD5</f>
        <v>54</v>
      </c>
    </row>
    <row r="6" spans="1:32" ht="14.1" customHeight="1">
      <c r="B6" s="899"/>
      <c r="C6" s="900"/>
      <c r="D6" s="221" t="s">
        <v>205</v>
      </c>
      <c r="E6" s="267">
        <f>'[1]１月'!$B$6</f>
        <v>1</v>
      </c>
      <c r="F6" s="268">
        <f>'[1]1月 (忠岡)'!$B6</f>
        <v>0</v>
      </c>
      <c r="G6" s="267">
        <f>'[1]2月'!$B$6</f>
        <v>0</v>
      </c>
      <c r="H6" s="268">
        <f>'[1]2月 (忠岡)'!$B6</f>
        <v>0</v>
      </c>
      <c r="I6" s="267">
        <f>'[1]3月'!$B$6</f>
        <v>0</v>
      </c>
      <c r="J6" s="268">
        <f>'[1]３月（忠岡）'!$B6</f>
        <v>0</v>
      </c>
      <c r="K6" s="267">
        <f>'[1]4月'!$B$6</f>
        <v>1</v>
      </c>
      <c r="L6" s="268">
        <f>'[1]4月 (忠岡)'!$B6</f>
        <v>0</v>
      </c>
      <c r="M6" s="267">
        <f>'[1]5月'!B6</f>
        <v>1</v>
      </c>
      <c r="N6" s="268">
        <f>'[1]5月  (忠岡)'!B6</f>
        <v>0</v>
      </c>
      <c r="O6" s="267">
        <f>'[1]6月'!B6</f>
        <v>0</v>
      </c>
      <c r="P6" s="268">
        <f>'[1]6月 (忠岡)'!B6</f>
        <v>0</v>
      </c>
      <c r="Q6" s="267">
        <f>'[1]7月'!B6</f>
        <v>0</v>
      </c>
      <c r="R6" s="268">
        <f>'[1]7月 (忠岡)'!B6</f>
        <v>1</v>
      </c>
      <c r="S6" s="267">
        <f>'[1]8月'!B6</f>
        <v>1</v>
      </c>
      <c r="T6" s="268">
        <f>'[1]8月 (忠岡)'!B6</f>
        <v>0</v>
      </c>
      <c r="U6" s="267">
        <f>'[1]9月'!B6</f>
        <v>0</v>
      </c>
      <c r="V6" s="268">
        <f>'[1]9月 (忠岡)'!B6</f>
        <v>0</v>
      </c>
      <c r="W6" s="267">
        <f>'[1]10月'!B6</f>
        <v>0</v>
      </c>
      <c r="X6" s="268">
        <f>'[1]10月 (忠岡)'!B6</f>
        <v>0</v>
      </c>
      <c r="Y6" s="267">
        <f>'[1]11月'!B6</f>
        <v>0</v>
      </c>
      <c r="Z6" s="268">
        <f>'[1]11月 (忠岡)'!B6</f>
        <v>0</v>
      </c>
      <c r="AA6" s="267">
        <f>'[1]12月'!B6</f>
        <v>0</v>
      </c>
      <c r="AB6" s="222">
        <f>'[1]12月 (忠岡)'!B6</f>
        <v>0</v>
      </c>
      <c r="AC6" s="226">
        <f t="shared" si="0"/>
        <v>4</v>
      </c>
      <c r="AD6" s="224">
        <f t="shared" si="0"/>
        <v>1</v>
      </c>
      <c r="AE6" s="225">
        <f t="shared" si="1"/>
        <v>5</v>
      </c>
    </row>
    <row r="7" spans="1:32" ht="14.1" customHeight="1">
      <c r="B7" s="897" t="s">
        <v>206</v>
      </c>
      <c r="C7" s="901"/>
      <c r="D7" s="221" t="s">
        <v>203</v>
      </c>
      <c r="E7" s="267">
        <f>'[1]１月'!$C4+'[1]１月'!$E4</f>
        <v>97</v>
      </c>
      <c r="F7" s="268">
        <f>'[1]1月 (忠岡)'!$C4+'[1]1月 (忠岡)'!$E4</f>
        <v>8</v>
      </c>
      <c r="G7" s="267">
        <f>'[1]2月'!$C4+'[1]2月'!$E4</f>
        <v>92</v>
      </c>
      <c r="H7" s="268">
        <f>'[1]2月 (忠岡)'!$C4+'[1]2月 (忠岡)'!$E4</f>
        <v>10</v>
      </c>
      <c r="I7" s="267">
        <f>'[1]3月'!$C4+'[1]3月'!$E4</f>
        <v>94</v>
      </c>
      <c r="J7" s="268">
        <f>'[1]３月（忠岡）'!$C4+'[1]３月（忠岡）'!$E4</f>
        <v>6</v>
      </c>
      <c r="K7" s="267">
        <f>'[1]4月'!$C4+'[1]4月'!$E4</f>
        <v>102</v>
      </c>
      <c r="L7" s="268">
        <f>'[1]4月 (忠岡)'!$C4+'[1]4月 (忠岡)'!$E4</f>
        <v>6</v>
      </c>
      <c r="M7" s="267">
        <f>'[1]5月'!C4+'[1]5月'!E4</f>
        <v>95</v>
      </c>
      <c r="N7" s="268">
        <f>'[1]5月  (忠岡)'!C4+'[1]5月  (忠岡)'!E4</f>
        <v>12</v>
      </c>
      <c r="O7" s="267">
        <f>'[1]6月'!C4+'[1]6月'!E4</f>
        <v>97</v>
      </c>
      <c r="P7" s="268">
        <f>'[1]6月 (忠岡)'!C4+'[1]6月 (忠岡)'!E4</f>
        <v>2</v>
      </c>
      <c r="Q7" s="267">
        <f>'[1]7月'!C4+'[1]7月'!E4</f>
        <v>96</v>
      </c>
      <c r="R7" s="268">
        <f>'[1]7月 (忠岡)'!C4+'[1]7月 (忠岡)'!E4</f>
        <v>8</v>
      </c>
      <c r="S7" s="267">
        <f>'[1]8月'!C4+'[1]8月'!E4</f>
        <v>106</v>
      </c>
      <c r="T7" s="268">
        <f>'[1]8月 (忠岡)'!C4+'[1]8月 (忠岡)'!E4</f>
        <v>9</v>
      </c>
      <c r="U7" s="267">
        <f>'[1]9月'!C4+'[1]9月'!E4</f>
        <v>81</v>
      </c>
      <c r="V7" s="268">
        <f>'[1]9月 (忠岡)'!C4+'[1]9月 (忠岡)'!E4</f>
        <v>9</v>
      </c>
      <c r="W7" s="267">
        <f>'[1]10月'!C4+'[1]10月'!E4</f>
        <v>103</v>
      </c>
      <c r="X7" s="268">
        <f>'[1]10月 (忠岡)'!C4+'[1]10月 (忠岡)'!E4</f>
        <v>6</v>
      </c>
      <c r="Y7" s="267">
        <f>'[1]11月'!C4+'[1]11月'!E4</f>
        <v>82</v>
      </c>
      <c r="Z7" s="268">
        <f>'[1]11月 (忠岡)'!C4+'[1]11月 (忠岡)'!E4</f>
        <v>5</v>
      </c>
      <c r="AA7" s="267">
        <f>'[1]12月'!C4+'[1]12月'!E4</f>
        <v>101</v>
      </c>
      <c r="AB7" s="222">
        <f>'[1]12月 (忠岡)'!C4+'[1]12月 (忠岡)'!E4</f>
        <v>6</v>
      </c>
      <c r="AC7" s="226">
        <f t="shared" si="0"/>
        <v>1146</v>
      </c>
      <c r="AD7" s="224">
        <f t="shared" si="0"/>
        <v>87</v>
      </c>
      <c r="AE7" s="225">
        <f t="shared" si="1"/>
        <v>1233</v>
      </c>
    </row>
    <row r="8" spans="1:32" ht="14.1" customHeight="1">
      <c r="B8" s="897"/>
      <c r="C8" s="901"/>
      <c r="D8" s="221" t="s">
        <v>204</v>
      </c>
      <c r="E8" s="267">
        <f>'[1]１月'!$C5+'[1]１月'!$E5</f>
        <v>691</v>
      </c>
      <c r="F8" s="268">
        <f>'[1]1月 (忠岡)'!$C5+'[1]1月 (忠岡)'!$E5</f>
        <v>60</v>
      </c>
      <c r="G8" s="267">
        <f>'[1]2月'!$C5+'[1]2月'!$E5</f>
        <v>618</v>
      </c>
      <c r="H8" s="268">
        <f>'[1]2月 (忠岡)'!$C5+'[1]2月 (忠岡)'!$E5</f>
        <v>55</v>
      </c>
      <c r="I8" s="267">
        <f>'[1]3月'!$C5+'[1]3月'!$E5</f>
        <v>621</v>
      </c>
      <c r="J8" s="268">
        <f>'[1]３月（忠岡）'!$C5+'[1]３月（忠岡）'!$E5</f>
        <v>49</v>
      </c>
      <c r="K8" s="267">
        <f>'[1]4月'!$C5+'[1]4月'!$E5</f>
        <v>545</v>
      </c>
      <c r="L8" s="268">
        <f>'[1]4月 (忠岡)'!$C5+'[1]4月 (忠岡)'!$E5</f>
        <v>39</v>
      </c>
      <c r="M8" s="267">
        <f>'[1]5月'!C5+'[1]5月'!E5</f>
        <v>613</v>
      </c>
      <c r="N8" s="268">
        <f>'[1]5月  (忠岡)'!C5+'[1]5月  (忠岡)'!E5</f>
        <v>47</v>
      </c>
      <c r="O8" s="267">
        <f>'[1]6月'!C5+'[1]6月'!E5</f>
        <v>571</v>
      </c>
      <c r="P8" s="268">
        <f>'[1]6月 (忠岡)'!C5+'[1]6月 (忠岡)'!E5</f>
        <v>35</v>
      </c>
      <c r="Q8" s="267">
        <f>'[1]7月'!C5+'[1]7月'!E5</f>
        <v>738</v>
      </c>
      <c r="R8" s="268">
        <f>'[1]7月 (忠岡)'!C5+'[1]7月 (忠岡)'!E5</f>
        <v>54</v>
      </c>
      <c r="S8" s="267">
        <f>'[1]8月'!C5+'[1]8月'!E5</f>
        <v>724</v>
      </c>
      <c r="T8" s="268">
        <f>'[1]8月 (忠岡)'!C5+'[1]8月 (忠岡)'!E5</f>
        <v>66</v>
      </c>
      <c r="U8" s="267">
        <f>'[1]9月'!C5+'[1]9月'!E5</f>
        <v>764</v>
      </c>
      <c r="V8" s="268">
        <f>'[1]9月 (忠岡)'!C5+'[1]9月 (忠岡)'!E5</f>
        <v>68</v>
      </c>
      <c r="W8" s="267">
        <f>'[1]10月'!C5+'[1]10月'!E5</f>
        <v>638</v>
      </c>
      <c r="X8" s="268">
        <f>'[1]10月 (忠岡)'!C5+'[1]10月 (忠岡)'!E5</f>
        <v>74</v>
      </c>
      <c r="Y8" s="267">
        <f>'[1]11月'!C5+'[1]11月'!E5</f>
        <v>538</v>
      </c>
      <c r="Z8" s="268">
        <f>'[1]11月 (忠岡)'!C5+'[1]11月 (忠岡)'!E5</f>
        <v>59</v>
      </c>
      <c r="AA8" s="267">
        <f>'[1]12月'!C5+'[1]12月'!E5</f>
        <v>764</v>
      </c>
      <c r="AB8" s="222">
        <f>'[1]12月 (忠岡)'!C5+'[1]12月 (忠岡)'!E5</f>
        <v>64</v>
      </c>
      <c r="AC8" s="226">
        <f t="shared" si="0"/>
        <v>7825</v>
      </c>
      <c r="AD8" s="224">
        <f t="shared" si="0"/>
        <v>670</v>
      </c>
      <c r="AE8" s="225">
        <f t="shared" si="1"/>
        <v>8495</v>
      </c>
    </row>
    <row r="9" spans="1:32" ht="14.1" customHeight="1">
      <c r="B9" s="899"/>
      <c r="C9" s="902"/>
      <c r="D9" s="221" t="s">
        <v>205</v>
      </c>
      <c r="E9" s="267">
        <f>'[1]１月'!$C6+'[1]１月'!$E6</f>
        <v>334</v>
      </c>
      <c r="F9" s="268">
        <f>'[1]1月 (忠岡)'!$C6+'[1]1月 (忠岡)'!$E6</f>
        <v>45</v>
      </c>
      <c r="G9" s="267">
        <f>'[1]2月'!$C6+'[1]2月'!$E6</f>
        <v>340</v>
      </c>
      <c r="H9" s="268">
        <f>'[1]2月 (忠岡)'!$C6+'[1]2月 (忠岡)'!$E6</f>
        <v>30</v>
      </c>
      <c r="I9" s="267">
        <f>'[1]3月'!$C6+'[1]3月'!$E6</f>
        <v>276</v>
      </c>
      <c r="J9" s="268">
        <f>'[1]３月（忠岡）'!$C6+'[1]３月（忠岡）'!$E6</f>
        <v>25</v>
      </c>
      <c r="K9" s="267">
        <f>'[1]4月'!$C6+'[1]4月'!$E6</f>
        <v>255</v>
      </c>
      <c r="L9" s="268">
        <f>'[1]4月 (忠岡)'!$C6+'[1]4月 (忠岡)'!$E6</f>
        <v>17</v>
      </c>
      <c r="M9" s="267">
        <f>'[1]5月'!C6+'[1]5月'!E6</f>
        <v>285</v>
      </c>
      <c r="N9" s="268">
        <f>'[1]5月  (忠岡)'!C6+'[1]5月  (忠岡)'!E6</f>
        <v>31</v>
      </c>
      <c r="O9" s="267">
        <f>'[1]6月'!C6+'[1]6月'!E6</f>
        <v>271</v>
      </c>
      <c r="P9" s="268">
        <f>'[1]6月 (忠岡)'!C6+'[1]6月 (忠岡)'!E6</f>
        <v>19</v>
      </c>
      <c r="Q9" s="267">
        <f>'[1]7月'!C6+'[1]7月'!E6</f>
        <v>380</v>
      </c>
      <c r="R9" s="268">
        <f>'[1]7月 (忠岡)'!C6+'[1]7月 (忠岡)'!E6</f>
        <v>34</v>
      </c>
      <c r="S9" s="267">
        <f>'[1]8月'!C6+'[1]8月'!E6</f>
        <v>336</v>
      </c>
      <c r="T9" s="268">
        <f>'[1]8月 (忠岡)'!C6+'[1]8月 (忠岡)'!E6</f>
        <v>37</v>
      </c>
      <c r="U9" s="267">
        <f>'[1]9月'!C6+'[1]9月'!E6</f>
        <v>289</v>
      </c>
      <c r="V9" s="268">
        <f>'[1]9月 (忠岡)'!C6+'[1]9月 (忠岡)'!E6</f>
        <v>30</v>
      </c>
      <c r="W9" s="267">
        <f>'[1]10月'!C6+'[1]10月'!E6</f>
        <v>295</v>
      </c>
      <c r="X9" s="268">
        <f>'[1]10月 (忠岡)'!C6+'[1]10月 (忠岡)'!E6</f>
        <v>29</v>
      </c>
      <c r="Y9" s="267">
        <f>'[1]11月'!C6+'[1]11月'!E6</f>
        <v>305</v>
      </c>
      <c r="Z9" s="268">
        <f>'[1]11月 (忠岡)'!C6+'[1]11月 (忠岡)'!E6</f>
        <v>30</v>
      </c>
      <c r="AA9" s="267">
        <f>'[1]12月'!C6+'[1]12月'!E6</f>
        <v>355</v>
      </c>
      <c r="AB9" s="222">
        <f>'[1]12月 (忠岡)'!C6+'[1]12月 (忠岡)'!E6</f>
        <v>35</v>
      </c>
      <c r="AC9" s="226">
        <f t="shared" si="0"/>
        <v>3721</v>
      </c>
      <c r="AD9" s="224">
        <f t="shared" si="0"/>
        <v>362</v>
      </c>
      <c r="AE9" s="225">
        <f t="shared" si="1"/>
        <v>4083</v>
      </c>
    </row>
    <row r="10" spans="1:32" ht="14.1" customHeight="1">
      <c r="B10" s="903" t="s">
        <v>207</v>
      </c>
      <c r="C10" s="904"/>
      <c r="D10" s="221" t="s">
        <v>203</v>
      </c>
      <c r="E10" s="267">
        <f>'[1]１月'!$D4+'[1]１月'!$F4</f>
        <v>1</v>
      </c>
      <c r="F10" s="268">
        <f>'[1]1月 (忠岡)'!$D4+'[1]1月 (忠岡)'!$F4</f>
        <v>2</v>
      </c>
      <c r="G10" s="267">
        <f>'[1]2月'!$D4+'[1]2月'!$F4</f>
        <v>2</v>
      </c>
      <c r="H10" s="268">
        <f>'[1]2月 (忠岡)'!$D4+'[1]2月 (忠岡)'!$F4</f>
        <v>0</v>
      </c>
      <c r="I10" s="267">
        <f>'[1]3月'!$D4+'[1]3月'!$F4</f>
        <v>1</v>
      </c>
      <c r="J10" s="268">
        <f>'[1]３月（忠岡）'!D4+'[1]３月（忠岡）'!F4</f>
        <v>0</v>
      </c>
      <c r="K10" s="267">
        <f>'[1]4月'!$D4+'[1]4月'!$F4</f>
        <v>2</v>
      </c>
      <c r="L10" s="268">
        <f>'[1]4月 (忠岡)'!$D4+'[1]4月 (忠岡)'!$F4</f>
        <v>0</v>
      </c>
      <c r="M10" s="267">
        <f>'[1]5月'!D4+'[1]5月'!F4</f>
        <v>2</v>
      </c>
      <c r="N10" s="268">
        <f>'[1]5月  (忠岡)'!D4+'[1]5月  (忠岡)'!F4</f>
        <v>0</v>
      </c>
      <c r="O10" s="267">
        <f>'[1]6月'!D4+'[1]6月'!F4</f>
        <v>7</v>
      </c>
      <c r="P10" s="268">
        <f>'[1]6月 (忠岡)'!D4+'[1]6月 (忠岡)'!F4</f>
        <v>0</v>
      </c>
      <c r="Q10" s="267">
        <f>'[1]7月'!D4+'[1]7月'!F4</f>
        <v>2</v>
      </c>
      <c r="R10" s="268">
        <f>'[1]7月 (忠岡)'!D4+'[1]7月 (忠岡)'!F4</f>
        <v>0</v>
      </c>
      <c r="S10" s="267">
        <f>'[1]8月'!D4+'[1]8月'!F4</f>
        <v>4</v>
      </c>
      <c r="T10" s="268">
        <f>'[1]8月 (忠岡)'!D4+'[1]8月 (忠岡)'!F4</f>
        <v>0</v>
      </c>
      <c r="U10" s="267">
        <f>'[1]9月'!D4+'[1]9月'!F4</f>
        <v>4</v>
      </c>
      <c r="V10" s="268">
        <f>'[1]9月 (忠岡)'!D4+'[1]9月 (忠岡)'!F4</f>
        <v>1</v>
      </c>
      <c r="W10" s="267">
        <f>'[1]10月'!D4+'[1]10月'!F4</f>
        <v>4</v>
      </c>
      <c r="X10" s="268">
        <f>'[1]10月 (忠岡)'!D4+'[1]10月 (忠岡)'!F4</f>
        <v>0</v>
      </c>
      <c r="Y10" s="267">
        <f>'[1]11月'!D4+'[1]11月'!F4</f>
        <v>6</v>
      </c>
      <c r="Z10" s="268">
        <f>'[1]11月 (忠岡)'!D4+'[1]11月 (忠岡)'!F4</f>
        <v>0</v>
      </c>
      <c r="AA10" s="267">
        <f>'[1]12月'!D4+'[1]12月'!F4</f>
        <v>4</v>
      </c>
      <c r="AB10" s="222">
        <f>'[1]12月 (忠岡)'!D4+'[1]12月 (忠岡)'!F4</f>
        <v>0</v>
      </c>
      <c r="AC10" s="226">
        <f t="shared" si="0"/>
        <v>39</v>
      </c>
      <c r="AD10" s="224">
        <f t="shared" si="0"/>
        <v>3</v>
      </c>
      <c r="AE10" s="225">
        <f t="shared" si="1"/>
        <v>42</v>
      </c>
    </row>
    <row r="11" spans="1:32" ht="14.1" customHeight="1">
      <c r="B11" s="903"/>
      <c r="C11" s="904"/>
      <c r="D11" s="221" t="s">
        <v>204</v>
      </c>
      <c r="E11" s="267">
        <f>'[1]１月'!$D5+'[1]１月'!$F5</f>
        <v>38</v>
      </c>
      <c r="F11" s="268">
        <f>'[1]1月 (忠岡)'!$D5+'[1]1月 (忠岡)'!$F5</f>
        <v>2</v>
      </c>
      <c r="G11" s="267">
        <f>'[1]2月'!$D5+'[1]2月'!$F5</f>
        <v>22</v>
      </c>
      <c r="H11" s="268">
        <f>'[1]2月 (忠岡)'!$D5+'[1]2月 (忠岡)'!$F5</f>
        <v>2</v>
      </c>
      <c r="I11" s="267">
        <f>'[1]3月'!$D5+'[1]3月'!$F5</f>
        <v>22</v>
      </c>
      <c r="J11" s="268">
        <f>'[1]３月（忠岡）'!D5+'[1]３月（忠岡）'!F5</f>
        <v>2</v>
      </c>
      <c r="K11" s="267">
        <f>'[1]4月'!$D5+'[1]4月'!$F5</f>
        <v>13</v>
      </c>
      <c r="L11" s="268">
        <f>'[1]4月 (忠岡)'!$D5+'[1]4月 (忠岡)'!$F5</f>
        <v>0</v>
      </c>
      <c r="M11" s="267">
        <f>'[1]5月'!D5+'[1]5月'!F5</f>
        <v>16</v>
      </c>
      <c r="N11" s="268">
        <f>'[1]5月  (忠岡)'!D5+'[1]5月  (忠岡)'!F5</f>
        <v>1</v>
      </c>
      <c r="O11" s="267">
        <f>'[1]6月'!D5+'[1]6月'!F5</f>
        <v>22</v>
      </c>
      <c r="P11" s="268">
        <f>'[1]6月 (忠岡)'!D5+'[1]6月 (忠岡)'!F5</f>
        <v>3</v>
      </c>
      <c r="Q11" s="267">
        <f>'[1]7月'!D5+'[1]7月'!F5</f>
        <v>39</v>
      </c>
      <c r="R11" s="268">
        <f>'[1]7月 (忠岡)'!D5+'[1]7月 (忠岡)'!F5</f>
        <v>0</v>
      </c>
      <c r="S11" s="267">
        <f>'[1]8月'!D5+'[1]8月'!F5</f>
        <v>20</v>
      </c>
      <c r="T11" s="268">
        <f>'[1]8月 (忠岡)'!D5+'[1]8月 (忠岡)'!F5</f>
        <v>1</v>
      </c>
      <c r="U11" s="267">
        <f>'[1]9月'!D5+'[1]9月'!F5</f>
        <v>22</v>
      </c>
      <c r="V11" s="268">
        <f>'[1]9月 (忠岡)'!D5+'[1]9月 (忠岡)'!F5</f>
        <v>0</v>
      </c>
      <c r="W11" s="267">
        <f>'[1]10月'!D5+'[1]10月'!F5</f>
        <v>31</v>
      </c>
      <c r="X11" s="268">
        <f>'[1]10月 (忠岡)'!D5+'[1]10月 (忠岡)'!F5</f>
        <v>3</v>
      </c>
      <c r="Y11" s="267">
        <f>'[1]11月'!D5+'[1]11月'!F5</f>
        <v>23</v>
      </c>
      <c r="Z11" s="268">
        <f>'[1]11月 (忠岡)'!D5+'[1]11月 (忠岡)'!F5</f>
        <v>3</v>
      </c>
      <c r="AA11" s="267">
        <f>'[1]12月'!D5+'[1]12月'!F5</f>
        <v>29</v>
      </c>
      <c r="AB11" s="222">
        <f>'[1]12月 (忠岡)'!D5+'[1]12月 (忠岡)'!F5</f>
        <v>4</v>
      </c>
      <c r="AC11" s="226">
        <f t="shared" si="0"/>
        <v>297</v>
      </c>
      <c r="AD11" s="224">
        <f t="shared" si="0"/>
        <v>21</v>
      </c>
      <c r="AE11" s="225">
        <f t="shared" si="1"/>
        <v>318</v>
      </c>
    </row>
    <row r="12" spans="1:32" ht="14.1" customHeight="1">
      <c r="B12" s="905"/>
      <c r="C12" s="906"/>
      <c r="D12" s="221" t="s">
        <v>205</v>
      </c>
      <c r="E12" s="267">
        <f>'[1]１月'!$D6+'[1]１月'!$F6</f>
        <v>14</v>
      </c>
      <c r="F12" s="268">
        <f>'[1]1月 (忠岡)'!$D6+'[1]1月 (忠岡)'!$F6</f>
        <v>0</v>
      </c>
      <c r="G12" s="267">
        <f>'[1]2月'!$D6+'[1]2月'!$F6</f>
        <v>1</v>
      </c>
      <c r="H12" s="268">
        <f>'[1]2月 (忠岡)'!$D6+'[1]2月 (忠岡)'!$F6</f>
        <v>0</v>
      </c>
      <c r="I12" s="267">
        <f>'[1]3月'!$D6+'[1]3月'!$F6</f>
        <v>4</v>
      </c>
      <c r="J12" s="268">
        <f>'[1]３月（忠岡）'!D6+'[1]３月（忠岡）'!F6</f>
        <v>1</v>
      </c>
      <c r="K12" s="267">
        <f>'[1]4月'!$D6+'[1]4月'!$F6</f>
        <v>4</v>
      </c>
      <c r="L12" s="268">
        <f>'[1]4月 (忠岡)'!$D6+'[1]4月 (忠岡)'!$F6</f>
        <v>0</v>
      </c>
      <c r="M12" s="267">
        <f>'[1]5月'!D6+'[1]5月'!F6</f>
        <v>4</v>
      </c>
      <c r="N12" s="268">
        <f>'[1]5月  (忠岡)'!D6+'[1]5月  (忠岡)'!F6</f>
        <v>0</v>
      </c>
      <c r="O12" s="267">
        <f>'[1]6月'!D6+'[1]6月'!F6</f>
        <v>8</v>
      </c>
      <c r="P12" s="268">
        <f>'[1]6月 (忠岡)'!D6+'[1]6月 (忠岡)'!F6</f>
        <v>0</v>
      </c>
      <c r="Q12" s="267">
        <f>'[1]7月'!D6+'[1]7月'!F6</f>
        <v>6</v>
      </c>
      <c r="R12" s="268">
        <f>'[1]7月 (忠岡)'!D6+'[1]7月 (忠岡)'!F6</f>
        <v>0</v>
      </c>
      <c r="S12" s="267">
        <f>'[1]8月'!D6+'[1]8月'!F6</f>
        <v>7</v>
      </c>
      <c r="T12" s="268">
        <f>'[1]8月 (忠岡)'!D6+'[1]8月 (忠岡)'!F6</f>
        <v>0</v>
      </c>
      <c r="U12" s="267">
        <f>'[1]9月'!D6+'[1]9月'!F6</f>
        <v>5</v>
      </c>
      <c r="V12" s="268">
        <f>'[1]9月 (忠岡)'!D6+'[1]9月 (忠岡)'!F6</f>
        <v>0</v>
      </c>
      <c r="W12" s="267">
        <f>'[1]10月'!D6+'[1]10月'!F6</f>
        <v>5</v>
      </c>
      <c r="X12" s="268">
        <f>'[1]10月 (忠岡)'!D6+'[1]10月 (忠岡)'!F6</f>
        <v>0</v>
      </c>
      <c r="Y12" s="267">
        <f>'[1]11月'!D6+'[1]11月'!F6</f>
        <v>10</v>
      </c>
      <c r="Z12" s="268">
        <f>'[1]11月 (忠岡)'!D6+'[1]11月 (忠岡)'!F6</f>
        <v>0</v>
      </c>
      <c r="AA12" s="267">
        <f>'[1]12月'!D6+'[1]12月'!F6</f>
        <v>4</v>
      </c>
      <c r="AB12" s="222">
        <f>'[1]12月 (忠岡)'!D6+'[1]12月 (忠岡)'!F6</f>
        <v>0</v>
      </c>
      <c r="AC12" s="226">
        <f t="shared" si="0"/>
        <v>72</v>
      </c>
      <c r="AD12" s="224">
        <f t="shared" si="0"/>
        <v>1</v>
      </c>
      <c r="AE12" s="225">
        <f t="shared" si="1"/>
        <v>73</v>
      </c>
    </row>
    <row r="13" spans="1:32" ht="14.1" customHeight="1">
      <c r="B13" s="907" t="s">
        <v>208</v>
      </c>
      <c r="C13" s="908"/>
      <c r="D13" s="221" t="s">
        <v>203</v>
      </c>
      <c r="E13" s="269">
        <f>'[1]１月'!$G4</f>
        <v>4</v>
      </c>
      <c r="F13" s="270">
        <f>'[1]1月 (忠岡)'!$G4</f>
        <v>0</v>
      </c>
      <c r="G13" s="269">
        <f>'[1]2月'!$G4</f>
        <v>2</v>
      </c>
      <c r="H13" s="270">
        <f>'[1]2月 (忠岡)'!$G4</f>
        <v>0</v>
      </c>
      <c r="I13" s="269">
        <f>'[1]3月'!$G4</f>
        <v>2</v>
      </c>
      <c r="J13" s="270">
        <f>'[1]３月（忠岡）'!G4</f>
        <v>0</v>
      </c>
      <c r="K13" s="269">
        <f>'[1]4月'!$G4</f>
        <v>1</v>
      </c>
      <c r="L13" s="270">
        <f>'[1]4月 (忠岡)'!$G4</f>
        <v>0</v>
      </c>
      <c r="M13" s="269">
        <f>'[1]5月'!G4</f>
        <v>7</v>
      </c>
      <c r="N13" s="270">
        <f>'[1]5月  (忠岡)'!G4</f>
        <v>0</v>
      </c>
      <c r="O13" s="269">
        <f>'[1]6月'!G4</f>
        <v>4</v>
      </c>
      <c r="P13" s="270">
        <f>'[1]6月 (忠岡)'!G4</f>
        <v>0</v>
      </c>
      <c r="Q13" s="269">
        <f>'[1]7月'!G4</f>
        <v>3</v>
      </c>
      <c r="R13" s="270">
        <f>'[1]7月 (忠岡)'!G4</f>
        <v>0</v>
      </c>
      <c r="S13" s="269">
        <f>'[1]8月'!G4</f>
        <v>1</v>
      </c>
      <c r="T13" s="270">
        <f>'[1]8月 (忠岡)'!G4</f>
        <v>1</v>
      </c>
      <c r="U13" s="269">
        <f>'[1]9月'!G4</f>
        <v>2</v>
      </c>
      <c r="V13" s="270">
        <f>'[1]9月 (忠岡)'!G4</f>
        <v>0</v>
      </c>
      <c r="W13" s="269">
        <f>'[1]10月'!G4</f>
        <v>3</v>
      </c>
      <c r="X13" s="270">
        <f>'[1]10月 (忠岡)'!G4</f>
        <v>0</v>
      </c>
      <c r="Y13" s="269">
        <f>'[1]11月'!G4</f>
        <v>2</v>
      </c>
      <c r="Z13" s="270">
        <f>'[1]11月 (忠岡)'!G4</f>
        <v>0</v>
      </c>
      <c r="AA13" s="269">
        <f>'[1]12月'!G4</f>
        <v>7</v>
      </c>
      <c r="AB13" s="227">
        <f>'[1]12月 (忠岡)'!G4</f>
        <v>2</v>
      </c>
      <c r="AC13" s="226">
        <f t="shared" si="0"/>
        <v>38</v>
      </c>
      <c r="AD13" s="224">
        <f t="shared" si="0"/>
        <v>3</v>
      </c>
      <c r="AE13" s="225">
        <f t="shared" si="1"/>
        <v>41</v>
      </c>
    </row>
    <row r="14" spans="1:32" ht="14.1" customHeight="1">
      <c r="B14" s="907"/>
      <c r="C14" s="908"/>
      <c r="D14" s="221" t="s">
        <v>204</v>
      </c>
      <c r="E14" s="269">
        <f>'[1]１月'!$G5</f>
        <v>138</v>
      </c>
      <c r="F14" s="270">
        <f>'[1]1月 (忠岡)'!$G5</f>
        <v>15</v>
      </c>
      <c r="G14" s="269">
        <f>'[1]2月'!$G5</f>
        <v>94</v>
      </c>
      <c r="H14" s="270">
        <f>'[1]2月 (忠岡)'!$G5</f>
        <v>11</v>
      </c>
      <c r="I14" s="269">
        <f>'[1]3月'!$G5</f>
        <v>78</v>
      </c>
      <c r="J14" s="270">
        <f>'[1]３月（忠岡）'!G5</f>
        <v>8</v>
      </c>
      <c r="K14" s="269">
        <f>'[1]4月'!$G5</f>
        <v>72</v>
      </c>
      <c r="L14" s="270">
        <f>'[1]4月 (忠岡)'!$G5</f>
        <v>8</v>
      </c>
      <c r="M14" s="269">
        <f>'[1]5月'!G5</f>
        <v>88</v>
      </c>
      <c r="N14" s="270">
        <f>'[1]5月  (忠岡)'!G5</f>
        <v>14</v>
      </c>
      <c r="O14" s="269">
        <f>'[1]6月'!G5</f>
        <v>80</v>
      </c>
      <c r="P14" s="270">
        <f>'[1]6月 (忠岡)'!G5</f>
        <v>5</v>
      </c>
      <c r="Q14" s="269">
        <f>'[1]7月'!G5</f>
        <v>99</v>
      </c>
      <c r="R14" s="270">
        <f>'[1]7月 (忠岡)'!G5</f>
        <v>7</v>
      </c>
      <c r="S14" s="269">
        <f>'[1]8月'!G5</f>
        <v>94</v>
      </c>
      <c r="T14" s="270">
        <f>'[1]8月 (忠岡)'!G5</f>
        <v>12</v>
      </c>
      <c r="U14" s="269">
        <f>'[1]9月'!G5</f>
        <v>93</v>
      </c>
      <c r="V14" s="270">
        <f>'[1]9月 (忠岡)'!G5</f>
        <v>7</v>
      </c>
      <c r="W14" s="269">
        <f>'[1]10月'!G5</f>
        <v>75</v>
      </c>
      <c r="X14" s="270">
        <f>'[1]10月 (忠岡)'!G5</f>
        <v>10</v>
      </c>
      <c r="Y14" s="269">
        <f>'[1]11月'!G5</f>
        <v>55</v>
      </c>
      <c r="Z14" s="270">
        <f>'[1]11月 (忠岡)'!G5</f>
        <v>10</v>
      </c>
      <c r="AA14" s="269">
        <f>'[1]12月'!G5</f>
        <v>119</v>
      </c>
      <c r="AB14" s="227">
        <f>'[1]12月 (忠岡)'!G5</f>
        <v>12</v>
      </c>
      <c r="AC14" s="226">
        <f t="shared" si="0"/>
        <v>1085</v>
      </c>
      <c r="AD14" s="224">
        <f t="shared" si="0"/>
        <v>119</v>
      </c>
      <c r="AE14" s="225">
        <f t="shared" si="1"/>
        <v>1204</v>
      </c>
    </row>
    <row r="15" spans="1:32" ht="14.1" customHeight="1">
      <c r="B15" s="909"/>
      <c r="C15" s="910"/>
      <c r="D15" s="221" t="s">
        <v>205</v>
      </c>
      <c r="E15" s="269">
        <f>'[1]１月'!$G6</f>
        <v>17</v>
      </c>
      <c r="F15" s="270">
        <f>'[1]1月 (忠岡)'!$G6</f>
        <v>1</v>
      </c>
      <c r="G15" s="269">
        <f>'[1]2月'!$G6</f>
        <v>9</v>
      </c>
      <c r="H15" s="270">
        <f>'[1]2月 (忠岡)'!$G6</f>
        <v>1</v>
      </c>
      <c r="I15" s="269">
        <f>'[1]3月'!$G6</f>
        <v>11</v>
      </c>
      <c r="J15" s="270">
        <f>'[1]３月（忠岡）'!G6</f>
        <v>2</v>
      </c>
      <c r="K15" s="269">
        <f>'[1]4月'!$G6</f>
        <v>10</v>
      </c>
      <c r="L15" s="270">
        <f>'[1]4月 (忠岡)'!$G6</f>
        <v>0</v>
      </c>
      <c r="M15" s="269">
        <f>'[1]5月'!G6</f>
        <v>8</v>
      </c>
      <c r="N15" s="270">
        <f>'[1]5月  (忠岡)'!G6</f>
        <v>2</v>
      </c>
      <c r="O15" s="269">
        <f>'[1]6月'!G6</f>
        <v>16</v>
      </c>
      <c r="P15" s="270">
        <f>'[1]6月 (忠岡)'!G6</f>
        <v>1</v>
      </c>
      <c r="Q15" s="269">
        <f>'[1]7月'!G6</f>
        <v>17</v>
      </c>
      <c r="R15" s="270">
        <f>'[1]7月 (忠岡)'!G6</f>
        <v>1</v>
      </c>
      <c r="S15" s="269">
        <f>'[1]8月'!G6</f>
        <v>16</v>
      </c>
      <c r="T15" s="270">
        <f>'[1]8月 (忠岡)'!G6</f>
        <v>1</v>
      </c>
      <c r="U15" s="269">
        <f>'[1]9月'!G6</f>
        <v>15</v>
      </c>
      <c r="V15" s="270">
        <f>'[1]9月 (忠岡)'!G6</f>
        <v>2</v>
      </c>
      <c r="W15" s="269">
        <f>'[1]10月'!G6</f>
        <v>13</v>
      </c>
      <c r="X15" s="270">
        <f>'[1]10月 (忠岡)'!G6</f>
        <v>2</v>
      </c>
      <c r="Y15" s="269">
        <f>'[1]11月'!G6</f>
        <v>9</v>
      </c>
      <c r="Z15" s="270">
        <f>'[1]11月 (忠岡)'!G6</f>
        <v>2</v>
      </c>
      <c r="AA15" s="269">
        <f>'[1]12月'!G6</f>
        <v>18</v>
      </c>
      <c r="AB15" s="227">
        <f>'[1]12月 (忠岡)'!G6</f>
        <v>2</v>
      </c>
      <c r="AC15" s="226">
        <f t="shared" si="0"/>
        <v>159</v>
      </c>
      <c r="AD15" s="224">
        <f t="shared" si="0"/>
        <v>17</v>
      </c>
      <c r="AE15" s="225">
        <f t="shared" si="1"/>
        <v>176</v>
      </c>
    </row>
    <row r="16" spans="1:32" ht="14.1" customHeight="1">
      <c r="B16" s="907" t="s">
        <v>209</v>
      </c>
      <c r="C16" s="908"/>
      <c r="D16" s="221" t="s">
        <v>203</v>
      </c>
      <c r="E16" s="269">
        <f>'[1]１月'!$H4+'[1]１月'!$I4+'[1]１月'!$J4</f>
        <v>2</v>
      </c>
      <c r="F16" s="270">
        <f>'[1]1月 (忠岡)'!$H4+'[1]1月 (忠岡)'!$I4+'[1]1月 (忠岡)'!$J4</f>
        <v>0</v>
      </c>
      <c r="G16" s="269">
        <f>'[1]2月'!$H4+'[1]2月'!$I4+'[1]2月'!$J4</f>
        <v>0</v>
      </c>
      <c r="H16" s="270">
        <f>'[1]2月 (忠岡)'!$H4+'[1]2月 (忠岡)'!$I4+'[1]2月 (忠岡)'!$J4</f>
        <v>2</v>
      </c>
      <c r="I16" s="269">
        <f>'[1]3月'!$H4+'[1]3月'!$I4+'[1]3月'!$J4</f>
        <v>14</v>
      </c>
      <c r="J16" s="270">
        <f>'[1]３月（忠岡）'!H4+'[1]３月（忠岡）'!I4+'[1]３月（忠岡）'!J4</f>
        <v>1</v>
      </c>
      <c r="K16" s="269">
        <f>'[1]4月'!$H4+'[1]4月'!$I4+'[1]4月'!$J4</f>
        <v>5</v>
      </c>
      <c r="L16" s="270">
        <f>'[1]4月 (忠岡)'!$H4+'[1]4月 (忠岡)'!$I4+'[1]4月 (忠岡)'!$J4</f>
        <v>0</v>
      </c>
      <c r="M16" s="269">
        <f>'[1]5月'!H4+'[1]5月'!I4+'[1]5月'!J4</f>
        <v>1</v>
      </c>
      <c r="N16" s="270">
        <f>'[1]5月  (忠岡)'!H4+'[1]5月  (忠岡)'!I4+'[1]5月  (忠岡)'!J4</f>
        <v>2</v>
      </c>
      <c r="O16" s="269">
        <f>'[1]6月'!H4+'[1]6月'!I4+'[1]6月'!J4</f>
        <v>1</v>
      </c>
      <c r="P16" s="270">
        <f>'[1]6月 (忠岡)'!H4+'[1]6月 (忠岡)'!I4+'[1]6月 (忠岡)'!J4</f>
        <v>9</v>
      </c>
      <c r="Q16" s="269">
        <f>'[1]7月'!H4+'[1]7月'!I4+'[1]7月'!J4</f>
        <v>4</v>
      </c>
      <c r="R16" s="270">
        <f>'[1]7月 (忠岡)'!H4+'[1]7月 (忠岡)'!I4+'[1]7月 (忠岡)'!J4</f>
        <v>6</v>
      </c>
      <c r="S16" s="269">
        <f>'[1]8月'!H4+'[1]8月'!I4+'[1]8月'!J4</f>
        <v>0</v>
      </c>
      <c r="T16" s="270">
        <f>'[1]8月 (忠岡)'!H4+'[1]8月 (忠岡)'!I4+'[1]8月 (忠岡)'!J4</f>
        <v>16</v>
      </c>
      <c r="U16" s="269">
        <f>'[1]9月'!H4+'[1]9月'!I4+'[1]9月'!J4</f>
        <v>16</v>
      </c>
      <c r="V16" s="270">
        <f>'[1]9月 (忠岡)'!H4+'[1]9月 (忠岡)'!I4+'[1]9月 (忠岡)'!J4</f>
        <v>1</v>
      </c>
      <c r="W16" s="269">
        <f>'[1]10月'!H4+'[1]10月'!I4+'[1]10月'!J4</f>
        <v>3</v>
      </c>
      <c r="X16" s="270">
        <f>'[1]10月 (忠岡)'!H4+'[1]10月 (忠岡)'!I4+'[1]10月 (忠岡)'!J4</f>
        <v>2</v>
      </c>
      <c r="Y16" s="269">
        <f>'[1]11月'!H4+'[1]11月'!I4+'[1]11月'!J4</f>
        <v>2</v>
      </c>
      <c r="Z16" s="270">
        <f>'[1]11月 (忠岡)'!H4+'[1]11月 (忠岡)'!I4+'[1]11月 (忠岡)'!J4</f>
        <v>1</v>
      </c>
      <c r="AA16" s="269">
        <f>'[1]12月'!H4+'[1]12月'!I4+'[1]12月'!J4</f>
        <v>2</v>
      </c>
      <c r="AB16" s="227">
        <f>'[1]12月 (忠岡)'!H4+'[1]12月 (忠岡)'!I4+'[1]12月 (忠岡)'!J4</f>
        <v>6</v>
      </c>
      <c r="AC16" s="226">
        <f t="shared" si="0"/>
        <v>50</v>
      </c>
      <c r="AD16" s="224">
        <f t="shared" si="0"/>
        <v>46</v>
      </c>
      <c r="AE16" s="225">
        <f t="shared" si="1"/>
        <v>96</v>
      </c>
    </row>
    <row r="17" spans="1:31" ht="14.1" customHeight="1">
      <c r="B17" s="907"/>
      <c r="C17" s="908"/>
      <c r="D17" s="221" t="s">
        <v>204</v>
      </c>
      <c r="E17" s="269">
        <f>'[1]１月'!$H5+'[1]１月'!$I5+'[1]１月'!$J5</f>
        <v>5</v>
      </c>
      <c r="F17" s="270">
        <f>'[1]1月 (忠岡)'!$H5+'[1]1月 (忠岡)'!$I5+'[1]1月 (忠岡)'!$J5</f>
        <v>1</v>
      </c>
      <c r="G17" s="269">
        <f>'[1]2月'!$H5+'[1]2月'!$I5+'[1]2月'!$J5</f>
        <v>10</v>
      </c>
      <c r="H17" s="270">
        <f>'[1]2月 (忠岡)'!$H5+'[1]2月 (忠岡)'!$I5+'[1]2月 (忠岡)'!$J5</f>
        <v>4</v>
      </c>
      <c r="I17" s="269">
        <f>'[1]3月'!$H5+'[1]3月'!$I5+'[1]3月'!$J5</f>
        <v>8</v>
      </c>
      <c r="J17" s="270">
        <f>'[1]３月（忠岡）'!H5+'[1]３月（忠岡）'!I5+'[1]３月（忠岡）'!J5</f>
        <v>1</v>
      </c>
      <c r="K17" s="269">
        <f>'[1]4月'!$H5+'[1]4月'!$I5+'[1]4月'!$J5</f>
        <v>13</v>
      </c>
      <c r="L17" s="270">
        <f>'[1]4月 (忠岡)'!$H5+'[1]4月 (忠岡)'!$I5+'[1]4月 (忠岡)'!$J5</f>
        <v>1</v>
      </c>
      <c r="M17" s="269">
        <f>'[1]5月'!H5+'[1]5月'!I5+'[1]5月'!J5</f>
        <v>18</v>
      </c>
      <c r="N17" s="270">
        <f>'[1]5月  (忠岡)'!H5+'[1]5月  (忠岡)'!I5+'[1]5月  (忠岡)'!J5</f>
        <v>3</v>
      </c>
      <c r="O17" s="269">
        <f>'[1]6月'!H5+'[1]6月'!I5+'[1]6月'!J5</f>
        <v>14</v>
      </c>
      <c r="P17" s="270">
        <f>'[1]6月 (忠岡)'!H5+'[1]6月 (忠岡)'!I5+'[1]6月 (忠岡)'!J5</f>
        <v>0</v>
      </c>
      <c r="Q17" s="269">
        <f>'[1]7月'!H5+'[1]7月'!I5+'[1]7月'!J5</f>
        <v>14</v>
      </c>
      <c r="R17" s="270">
        <f>'[1]7月 (忠岡)'!H5+'[1]7月 (忠岡)'!I5+'[1]7月 (忠岡)'!J5</f>
        <v>0</v>
      </c>
      <c r="S17" s="269">
        <f>'[1]8月'!H5+'[1]8月'!I5+'[1]8月'!J5</f>
        <v>14</v>
      </c>
      <c r="T17" s="270">
        <f>'[1]8月 (忠岡)'!H5+'[1]8月 (忠岡)'!I5+'[1]8月 (忠岡)'!J5</f>
        <v>4</v>
      </c>
      <c r="U17" s="269">
        <f>'[1]9月'!H5+'[1]9月'!I5+'[1]9月'!J5</f>
        <v>20</v>
      </c>
      <c r="V17" s="270">
        <f>'[1]9月 (忠岡)'!H5+'[1]9月 (忠岡)'!I5+'[1]9月 (忠岡)'!J5</f>
        <v>1</v>
      </c>
      <c r="W17" s="269">
        <f>'[1]10月'!H5+'[1]10月'!I5+'[1]10月'!J5</f>
        <v>18</v>
      </c>
      <c r="X17" s="270">
        <f>'[1]10月 (忠岡)'!H5+'[1]10月 (忠岡)'!I5+'[1]10月 (忠岡)'!J5</f>
        <v>0</v>
      </c>
      <c r="Y17" s="269">
        <f>'[1]11月'!H5+'[1]11月'!I5+'[1]11月'!J5</f>
        <v>21</v>
      </c>
      <c r="Z17" s="270">
        <f>'[1]11月 (忠岡)'!H5+'[1]11月 (忠岡)'!I5+'[1]11月 (忠岡)'!J5</f>
        <v>1</v>
      </c>
      <c r="AA17" s="269">
        <f>'[1]12月'!H5+'[1]12月'!I5+'[1]12月'!J5</f>
        <v>25</v>
      </c>
      <c r="AB17" s="227">
        <f>'[1]12月 (忠岡)'!H5+'[1]12月 (忠岡)'!I5+'[1]12月 (忠岡)'!J5</f>
        <v>3</v>
      </c>
      <c r="AC17" s="226">
        <f t="shared" si="0"/>
        <v>180</v>
      </c>
      <c r="AD17" s="224">
        <f t="shared" si="0"/>
        <v>19</v>
      </c>
      <c r="AE17" s="225">
        <f t="shared" si="1"/>
        <v>199</v>
      </c>
    </row>
    <row r="18" spans="1:31" ht="14.1" customHeight="1">
      <c r="A18" s="4"/>
      <c r="B18" s="909"/>
      <c r="C18" s="910"/>
      <c r="D18" s="221" t="s">
        <v>205</v>
      </c>
      <c r="E18" s="269">
        <f>'[1]１月'!$H6+'[1]１月'!$I6+'[1]１月'!$J6</f>
        <v>2</v>
      </c>
      <c r="F18" s="270">
        <f>'[1]1月 (忠岡)'!$H6+'[1]1月 (忠岡)'!$I6+'[1]1月 (忠岡)'!$J6</f>
        <v>0</v>
      </c>
      <c r="G18" s="269">
        <f>'[1]2月'!$H6+'[1]2月'!$I6+'[1]2月'!$J6</f>
        <v>1</v>
      </c>
      <c r="H18" s="270">
        <f>'[1]2月 (忠岡)'!$H6+'[1]2月 (忠岡)'!$I6+'[1]2月 (忠岡)'!$J6</f>
        <v>0</v>
      </c>
      <c r="I18" s="269">
        <f>'[1]3月'!$H6+'[1]3月'!$I6+'[1]3月'!$J6</f>
        <v>1</v>
      </c>
      <c r="J18" s="270">
        <f>'[1]３月（忠岡）'!H6+'[1]３月（忠岡）'!I6+'[1]３月（忠岡）'!J6</f>
        <v>0</v>
      </c>
      <c r="K18" s="269">
        <f>'[1]4月'!$H6+'[1]4月'!$I6+'[1]4月'!$J6</f>
        <v>0</v>
      </c>
      <c r="L18" s="270">
        <f>'[1]4月 (忠岡)'!$H6+'[1]4月 (忠岡)'!$I6+'[1]4月 (忠岡)'!$J6</f>
        <v>0</v>
      </c>
      <c r="M18" s="269">
        <f>'[1]5月'!H6+'[1]5月'!I6+'[1]5月'!J6</f>
        <v>2</v>
      </c>
      <c r="N18" s="270">
        <f>'[1]5月  (忠岡)'!H6+'[1]5月  (忠岡)'!I6+'[1]5月  (忠岡)'!J6</f>
        <v>0</v>
      </c>
      <c r="O18" s="269">
        <f>'[1]6月'!H6+'[1]6月'!I6+'[1]6月'!J6</f>
        <v>1</v>
      </c>
      <c r="P18" s="270">
        <f>'[1]6月 (忠岡)'!H6+'[1]6月 (忠岡)'!I6+'[1]6月 (忠岡)'!J6</f>
        <v>0</v>
      </c>
      <c r="Q18" s="269">
        <f>'[1]7月'!H6+'[1]7月'!I6+'[1]7月'!J6</f>
        <v>3</v>
      </c>
      <c r="R18" s="270">
        <f>'[1]7月 (忠岡)'!H6+'[1]7月 (忠岡)'!I6+'[1]7月 (忠岡)'!J6</f>
        <v>0</v>
      </c>
      <c r="S18" s="269">
        <f>'[1]8月'!H6+'[1]8月'!I6+'[1]8月'!J6</f>
        <v>2</v>
      </c>
      <c r="T18" s="270">
        <f>'[1]8月 (忠岡)'!H6+'[1]8月 (忠岡)'!I6+'[1]8月 (忠岡)'!J6</f>
        <v>0</v>
      </c>
      <c r="U18" s="269">
        <f>'[1]9月'!H6+'[1]9月'!I6+'[1]9月'!J6</f>
        <v>2</v>
      </c>
      <c r="V18" s="270">
        <f>'[1]9月 (忠岡)'!H6+'[1]9月 (忠岡)'!I6+'[1]9月 (忠岡)'!J6</f>
        <v>0</v>
      </c>
      <c r="W18" s="269">
        <f>'[1]10月'!H6+'[1]10月'!I6+'[1]10月'!J6</f>
        <v>3</v>
      </c>
      <c r="X18" s="270">
        <f>'[1]10月 (忠岡)'!H6+'[1]10月 (忠岡)'!I6+'[1]10月 (忠岡)'!J6</f>
        <v>0</v>
      </c>
      <c r="Y18" s="269">
        <f>'[1]11月'!H6+'[1]11月'!I6+'[1]11月'!J6</f>
        <v>1</v>
      </c>
      <c r="Z18" s="270">
        <f>'[1]11月 (忠岡)'!H6+'[1]11月 (忠岡)'!I6+'[1]11月 (忠岡)'!J6</f>
        <v>0</v>
      </c>
      <c r="AA18" s="269">
        <f>'[1]12月'!H6+'[1]12月'!I6+'[1]12月'!J6</f>
        <v>3</v>
      </c>
      <c r="AB18" s="227">
        <f>'[1]12月 (忠岡)'!H6+'[1]12月 (忠岡)'!I6+'[1]12月 (忠岡)'!J6</f>
        <v>0</v>
      </c>
      <c r="AC18" s="226">
        <f t="shared" si="0"/>
        <v>21</v>
      </c>
      <c r="AD18" s="224">
        <f t="shared" si="0"/>
        <v>0</v>
      </c>
      <c r="AE18" s="225">
        <f t="shared" si="1"/>
        <v>21</v>
      </c>
    </row>
    <row r="19" spans="1:31" ht="14.1" customHeight="1">
      <c r="B19" s="911" t="s">
        <v>210</v>
      </c>
      <c r="C19" s="908"/>
      <c r="D19" s="221" t="s">
        <v>203</v>
      </c>
      <c r="E19" s="269">
        <f>'[1]１月'!$K4+'[1]１月'!L4+'[1]１月'!M4+'[1]１月'!Q4+'[1]１月'!P4</f>
        <v>56</v>
      </c>
      <c r="F19" s="270">
        <f>'[1]1月 (忠岡)'!$K4+'[1]1月 (忠岡)'!L4+'[1]1月 (忠岡)'!Q4+'[1]1月 (忠岡)'!P4</f>
        <v>21</v>
      </c>
      <c r="G19" s="269">
        <f>'[1]2月'!$K4+'[1]2月'!L4+'[1]2月'!M4+'[1]2月'!Q4+'[1]2月'!P4</f>
        <v>40</v>
      </c>
      <c r="H19" s="270">
        <f>'[1]2月 (忠岡)'!$K4+'[1]2月 (忠岡)'!L4+'[1]2月 (忠岡)'!M4+'[1]2月 (忠岡)'!Q4+'[1]2月 (忠岡)'!P4</f>
        <v>3</v>
      </c>
      <c r="I19" s="269">
        <f>'[1]3月'!$K4+'[1]3月'!L4+'[1]3月'!M4+'[1]3月'!Q4+'[1]3月'!P4</f>
        <v>72</v>
      </c>
      <c r="J19" s="270">
        <f>'[1]３月（忠岡）'!K4+'[1]３月（忠岡）'!L4+'[1]３月（忠岡）'!M4+'[1]３月（忠岡）'!Q4+'[1]３月（忠岡）'!P4</f>
        <v>5</v>
      </c>
      <c r="K19" s="269">
        <f>'[1]4月'!$K4+'[1]4月'!L4+'[1]4月'!M4+'[1]4月'!Q4+'[1]4月'!P4</f>
        <v>80</v>
      </c>
      <c r="L19" s="270">
        <f>'[1]4月 (忠岡)'!K4+'[1]4月 (忠岡)'!L4+'[1]4月 (忠岡)'!M4+'[1]4月 (忠岡)'!Q4+'[1]4月 (忠岡)'!P4</f>
        <v>4</v>
      </c>
      <c r="M19" s="269">
        <f>'[1]5月'!K4+'[1]5月'!L4+'[1]5月'!M4+'[1]5月'!Q4+'[1]5月'!P4</f>
        <v>65</v>
      </c>
      <c r="N19" s="270">
        <f>'[1]5月  (忠岡)'!K4+'[1]5月  (忠岡)'!L4+'[1]5月  (忠岡)'!M4+'[1]5月  (忠岡)'!Q4+'[1]5月  (忠岡)'!P4</f>
        <v>5</v>
      </c>
      <c r="O19" s="269">
        <f>'[1]6月'!K4+'[1]6月'!L4+'[1]6月'!M4+'[1]6月'!Q4+'[1]6月'!P4</f>
        <v>88</v>
      </c>
      <c r="P19" s="270">
        <f>'[1]6月 (忠岡)'!K4+'[1]6月 (忠岡)'!L4+'[1]6月 (忠岡)'!M4+'[1]6月 (忠岡)'!Q4+'[1]6月 (忠岡)'!P4</f>
        <v>17</v>
      </c>
      <c r="Q19" s="269">
        <f>'[1]7月'!K4+'[1]7月'!L4+'[1]7月'!M4+'[1]7月'!Q4+'[1]7月'!P4</f>
        <v>89</v>
      </c>
      <c r="R19" s="270">
        <f>'[1]7月 (忠岡)'!K4+'[1]7月 (忠岡)'!L4+'[1]7月 (忠岡)'!M4+'[1]7月 (忠岡)'!Q4+'[1]7月 (忠岡)'!P4</f>
        <v>10</v>
      </c>
      <c r="S19" s="269">
        <f>'[1]8月'!K4+'[1]8月'!L4+'[1]8月'!M4+'[1]8月'!Q4+'[1]8月'!P4</f>
        <v>93</v>
      </c>
      <c r="T19" s="270">
        <f>'[1]8月 (忠岡)'!K4+'[1]8月 (忠岡)'!L4+'[1]8月 (忠岡)'!M4+'[1]8月 (忠岡)'!Q4+'[1]8月 (忠岡)'!P4</f>
        <v>9</v>
      </c>
      <c r="U19" s="269">
        <f>'[1]9月'!K4+'[1]9月'!L4+'[1]9月'!M4+'[1]9月'!Q4+'[1]9月'!P4</f>
        <v>101</v>
      </c>
      <c r="V19" s="270">
        <f>'[1]9月 (忠岡)'!K4+'[1]9月 (忠岡)'!L4+'[1]9月 (忠岡)'!M4+'[1]9月 (忠岡)'!Q4+'[1]9月 (忠岡)'!P4</f>
        <v>5</v>
      </c>
      <c r="W19" s="269">
        <f>'[1]10月'!K4+'[1]10月'!L4+'[1]10月'!M4+'[1]10月'!Q4+'[1]10月'!P4</f>
        <v>73</v>
      </c>
      <c r="X19" s="270">
        <f>'[1]10月 (忠岡)'!K4+'[1]10月 (忠岡)'!L4+'[1]10月 (忠岡)'!M4+'[1]10月 (忠岡)'!Q4+'[1]10月 (忠岡)'!P4</f>
        <v>5</v>
      </c>
      <c r="Y19" s="269">
        <f>'[1]11月'!K4+'[1]11月'!L4+'[1]11月'!M4+'[1]11月'!Q4+'[1]11月'!P4</f>
        <v>76</v>
      </c>
      <c r="Z19" s="270">
        <f>'[1]11月 (忠岡)'!K4+'[1]11月 (忠岡)'!L4+'[1]11月 (忠岡)'!M4+'[1]11月 (忠岡)'!Q4+'[1]11月 (忠岡)'!P4</f>
        <v>7</v>
      </c>
      <c r="AA19" s="269">
        <f>'[1]12月'!K4+'[1]12月'!L4+'[1]12月'!M4+'[1]12月'!Q4+'[1]12月'!P4</f>
        <v>86</v>
      </c>
      <c r="AB19" s="227">
        <f>'[1]12月 (忠岡)'!K4+'[1]12月 (忠岡)'!L4+'[1]12月 (忠岡)'!M4+'[1]12月 (忠岡)'!Q4+'[1]12月 (忠岡)'!P4</f>
        <v>4</v>
      </c>
      <c r="AC19" s="226">
        <f t="shared" si="0"/>
        <v>919</v>
      </c>
      <c r="AD19" s="224">
        <f t="shared" si="0"/>
        <v>95</v>
      </c>
      <c r="AE19" s="225">
        <f t="shared" si="1"/>
        <v>1014</v>
      </c>
    </row>
    <row r="20" spans="1:31" ht="13.5" customHeight="1">
      <c r="B20" s="911"/>
      <c r="C20" s="908"/>
      <c r="D20" s="221" t="s">
        <v>204</v>
      </c>
      <c r="E20" s="269">
        <f>'[1]１月'!$K5+'[1]１月'!L5+'[1]１月'!M5+'[1]１月'!Q5+'[1]１月'!P5</f>
        <v>176</v>
      </c>
      <c r="F20" s="270">
        <f>'[1]1月 (忠岡)'!$K5+'[1]1月 (忠岡)'!L5+'[1]1月 (忠岡)'!Q5+'[1]1月 (忠岡)'!P5</f>
        <v>14</v>
      </c>
      <c r="G20" s="269">
        <f>'[1]2月'!$K5+'[1]2月'!L5+'[1]2月'!M5+'[1]2月'!Q5</f>
        <v>195</v>
      </c>
      <c r="H20" s="270">
        <f>'[1]2月 (忠岡)'!$K5+'[1]2月 (忠岡)'!L5+'[1]2月 (忠岡)'!M5+'[1]2月 (忠岡)'!Q5+'[1]2月 (忠岡)'!P5</f>
        <v>10</v>
      </c>
      <c r="I20" s="269">
        <f>'[1]3月'!$K5+'[1]3月'!L5+'[1]3月'!M5+'[1]3月'!Q5</f>
        <v>190</v>
      </c>
      <c r="J20" s="270">
        <f>'[1]３月（忠岡）'!K5+'[1]３月（忠岡）'!L5+'[1]３月（忠岡）'!M5+'[1]３月（忠岡）'!Q5+'[1]３月（忠岡）'!P5</f>
        <v>15</v>
      </c>
      <c r="K20" s="269">
        <f>'[1]4月'!$K5+'[1]4月'!L5+'[1]4月'!M5+'[1]4月'!Q5</f>
        <v>176</v>
      </c>
      <c r="L20" s="270">
        <f>'[1]4月 (忠岡)'!K5+'[1]4月 (忠岡)'!L5+'[1]4月 (忠岡)'!M5+'[1]4月 (忠岡)'!Q5+'[1]4月 (忠岡)'!P5</f>
        <v>14</v>
      </c>
      <c r="M20" s="269">
        <f>'[1]5月'!K5+'[1]5月'!L5+'[1]5月'!M5+'[1]5月'!Q5</f>
        <v>167</v>
      </c>
      <c r="N20" s="270">
        <f>'[1]5月  (忠岡)'!K5+'[1]5月  (忠岡)'!L5+'[1]5月  (忠岡)'!M5+'[1]5月  (忠岡)'!Q5+'[1]5月  (忠岡)'!P5</f>
        <v>15</v>
      </c>
      <c r="O20" s="269">
        <f>'[1]6月'!K5+'[1]6月'!L5+'[1]6月'!M5+'[1]6月'!Q5</f>
        <v>204</v>
      </c>
      <c r="P20" s="270">
        <f>'[1]6月 (忠岡)'!K5+'[1]6月 (忠岡)'!L5+'[1]6月 (忠岡)'!M5+'[1]6月 (忠岡)'!Q5+'[1]6月 (忠岡)'!P5</f>
        <v>13</v>
      </c>
      <c r="Q20" s="269">
        <f>'[1]7月'!K5+'[1]7月'!L5+'[1]7月'!M5+'[1]7月'!Q5</f>
        <v>219</v>
      </c>
      <c r="R20" s="270">
        <f>'[1]7月 (忠岡)'!K5+'[1]7月 (忠岡)'!L5+'[1]7月 (忠岡)'!M5+'[1]7月 (忠岡)'!Q5+'[1]7月 (忠岡)'!P5</f>
        <v>21</v>
      </c>
      <c r="S20" s="269">
        <f>'[1]8月'!K5+'[1]8月'!L5+'[1]8月'!M5+'[1]8月'!Q5</f>
        <v>212</v>
      </c>
      <c r="T20" s="270">
        <f>'[1]8月 (忠岡)'!K5+'[1]8月 (忠岡)'!L5+'[1]8月 (忠岡)'!M5+'[1]8月 (忠岡)'!Q5+'[1]8月 (忠岡)'!P5</f>
        <v>17</v>
      </c>
      <c r="U20" s="269">
        <f>'[1]9月'!K5+'[1]9月'!L5+'[1]9月'!M5+'[1]9月'!Q5</f>
        <v>258</v>
      </c>
      <c r="V20" s="270">
        <f>'[1]9月 (忠岡)'!K5+'[1]9月 (忠岡)'!L5+'[1]9月 (忠岡)'!M5+'[1]9月 (忠岡)'!Q5+'[1]9月 (忠岡)'!P5</f>
        <v>10</v>
      </c>
      <c r="W20" s="269">
        <f>'[1]10月'!K5+'[1]10月'!L5+'[1]10月'!M5+'[1]10月'!Q5+'[1]10月'!P5</f>
        <v>193</v>
      </c>
      <c r="X20" s="270">
        <f>'[1]10月 (忠岡)'!K5+'[1]10月 (忠岡)'!L5+'[1]10月 (忠岡)'!M5+'[1]10月 (忠岡)'!Q5+'[1]10月 (忠岡)'!P5</f>
        <v>28</v>
      </c>
      <c r="Y20" s="269">
        <f>'[1]11月'!K5+'[1]11月'!L5+'[1]11月'!M5+'[1]11月'!Q5+'[1]11月'!P5</f>
        <v>182</v>
      </c>
      <c r="Z20" s="270">
        <f>'[1]11月 (忠岡)'!K5+'[1]11月 (忠岡)'!L5+'[1]11月 (忠岡)'!M5+'[1]11月 (忠岡)'!Q5+'[1]11月 (忠岡)'!P5</f>
        <v>31</v>
      </c>
      <c r="AA20" s="269">
        <f>'[1]12月'!K5+'[1]12月'!L5+'[1]12月'!M5+'[1]12月'!Q5+'[1]12月'!P5</f>
        <v>299</v>
      </c>
      <c r="AB20" s="227">
        <f>'[1]12月 (忠岡)'!K5+'[1]12月 (忠岡)'!L5+'[1]12月 (忠岡)'!M5+'[1]12月 (忠岡)'!Q5+'[1]12月 (忠岡)'!P5</f>
        <v>13</v>
      </c>
      <c r="AC20" s="226">
        <f t="shared" si="0"/>
        <v>2471</v>
      </c>
      <c r="AD20" s="224">
        <f t="shared" si="0"/>
        <v>201</v>
      </c>
      <c r="AE20" s="225">
        <f t="shared" si="1"/>
        <v>2672</v>
      </c>
    </row>
    <row r="21" spans="1:31" ht="14.1" customHeight="1">
      <c r="B21" s="912"/>
      <c r="C21" s="910"/>
      <c r="D21" s="221" t="s">
        <v>205</v>
      </c>
      <c r="E21" s="269">
        <f>'[1]１月'!$K6+'[1]１月'!L6+'[1]１月'!M6+'[1]１月'!Q6+'[1]１月'!P6</f>
        <v>34</v>
      </c>
      <c r="F21" s="270">
        <f>'[1]1月 (忠岡)'!$K6+'[1]1月 (忠岡)'!L6+'[1]1月 (忠岡)'!Q6+'[1]1月 (忠岡)'!P6</f>
        <v>2</v>
      </c>
      <c r="G21" s="269">
        <f>'[1]2月'!$K6+'[1]2月'!L6+'[1]2月'!M6+'[1]2月'!Q6</f>
        <v>25</v>
      </c>
      <c r="H21" s="270">
        <f>'[1]2月 (忠岡)'!$K6+'[1]2月 (忠岡)'!L6+'[1]2月 (忠岡)'!M6+'[1]2月 (忠岡)'!Q6+'[1]2月 (忠岡)'!P6</f>
        <v>2</v>
      </c>
      <c r="I21" s="269">
        <f>'[1]3月'!$K6+'[1]3月'!L6+'[1]3月'!M6+'[1]3月'!Q6</f>
        <v>44</v>
      </c>
      <c r="J21" s="270">
        <f>'[1]３月（忠岡）'!K6+'[1]３月（忠岡）'!L6+'[1]３月（忠岡）'!M6+'[1]３月（忠岡）'!Q6+'[1]３月（忠岡）'!P6</f>
        <v>6</v>
      </c>
      <c r="K21" s="269">
        <f>'[1]4月'!$K6+'[1]4月'!L6+'[1]4月'!M6+'[1]4月'!Q6</f>
        <v>42</v>
      </c>
      <c r="L21" s="270">
        <f>'[1]4月 (忠岡)'!K6+'[1]4月 (忠岡)'!L6+'[1]4月 (忠岡)'!M6+'[1]4月 (忠岡)'!Q6+'[1]4月 (忠岡)'!P6</f>
        <v>3</v>
      </c>
      <c r="M21" s="269">
        <f>'[1]5月'!K6+'[1]5月'!L6+'[1]5月'!M6+'[1]5月'!Q6</f>
        <v>56</v>
      </c>
      <c r="N21" s="270">
        <f>'[1]5月  (忠岡)'!K6+'[1]5月  (忠岡)'!L6+'[1]5月  (忠岡)'!M6+'[1]5月  (忠岡)'!Q6+'[1]5月  (忠岡)'!P6</f>
        <v>4</v>
      </c>
      <c r="O21" s="269">
        <f>'[1]6月'!K6+'[1]6月'!L6+'[1]6月'!M6+'[1]6月'!Q6</f>
        <v>46</v>
      </c>
      <c r="P21" s="270">
        <f>'[1]6月 (忠岡)'!K6+'[1]6月 (忠岡)'!L6+'[1]6月 (忠岡)'!M6+'[1]6月 (忠岡)'!Q6+'[1]6月 (忠岡)'!P6</f>
        <v>3</v>
      </c>
      <c r="Q21" s="269">
        <f>'[1]7月'!K6+'[1]7月'!L6+'[1]7月'!M6+'[1]7月'!Q6</f>
        <v>40</v>
      </c>
      <c r="R21" s="270">
        <f>'[1]7月 (忠岡)'!K6+'[1]7月 (忠岡)'!L6+'[1]7月 (忠岡)'!M6+'[1]7月 (忠岡)'!Q6+'[1]7月 (忠岡)'!P6</f>
        <v>4</v>
      </c>
      <c r="S21" s="269">
        <f>'[1]8月'!K6+'[1]8月'!L6+'[1]8月'!M6+'[1]8月'!Q6</f>
        <v>40</v>
      </c>
      <c r="T21" s="270">
        <f>'[1]8月 (忠岡)'!K6+'[1]8月 (忠岡)'!L6+'[1]8月 (忠岡)'!M6+'[1]8月 (忠岡)'!Q6+'[1]8月 (忠岡)'!P6</f>
        <v>3</v>
      </c>
      <c r="U21" s="269">
        <f>'[1]9月'!K6+'[1]9月'!L6+'[1]9月'!M6+'[1]9月'!Q6</f>
        <v>48</v>
      </c>
      <c r="V21" s="270">
        <f>'[1]9月 (忠岡)'!K6+'[1]9月 (忠岡)'!L6+'[1]9月 (忠岡)'!M6+'[1]9月 (忠岡)'!Q6+'[1]9月 (忠岡)'!P6</f>
        <v>2</v>
      </c>
      <c r="W21" s="269">
        <f>'[1]10月'!K6+'[1]10月'!L6+'[1]10月'!M6+'[1]10月'!Q6+'[1]10月'!P6</f>
        <v>59</v>
      </c>
      <c r="X21" s="270">
        <f>'[1]10月 (忠岡)'!K6+'[1]10月 (忠岡)'!L6+'[1]10月 (忠岡)'!M6+'[1]10月 (忠岡)'!Q6+'[1]10月 (忠岡)'!P6</f>
        <v>4</v>
      </c>
      <c r="Y21" s="269">
        <f>'[1]11月'!K6+'[1]11月'!L6+'[1]11月'!M6+'[1]11月'!Q6+'[1]11月'!P6</f>
        <v>59</v>
      </c>
      <c r="Z21" s="270">
        <f>'[1]11月 (忠岡)'!K6+'[1]11月 (忠岡)'!L6+'[1]11月 (忠岡)'!M6+'[1]11月 (忠岡)'!Q6+'[1]11月 (忠岡)'!P6</f>
        <v>11</v>
      </c>
      <c r="AA21" s="269">
        <f>'[1]12月'!K6+'[1]12月'!L6+'[1]12月'!M6+'[1]12月'!Q6+'[1]12月'!P6</f>
        <v>61</v>
      </c>
      <c r="AB21" s="227">
        <f>'[1]12月 (忠岡)'!K6+'[1]12月 (忠岡)'!L6+'[1]12月 (忠岡)'!M6+'[1]12月 (忠岡)'!Q6+'[1]12月 (忠岡)'!P6</f>
        <v>6</v>
      </c>
      <c r="AC21" s="226">
        <f t="shared" si="0"/>
        <v>554</v>
      </c>
      <c r="AD21" s="224">
        <f t="shared" si="0"/>
        <v>50</v>
      </c>
      <c r="AE21" s="225">
        <f t="shared" si="1"/>
        <v>604</v>
      </c>
    </row>
    <row r="22" spans="1:31" ht="14.1" customHeight="1">
      <c r="B22" s="897" t="s">
        <v>211</v>
      </c>
      <c r="C22" s="913"/>
      <c r="D22" s="228" t="s">
        <v>203</v>
      </c>
      <c r="E22" s="269">
        <f>'[1]１月'!$O4</f>
        <v>0</v>
      </c>
      <c r="F22" s="270">
        <f>'[1]1月 (忠岡)'!$O4</f>
        <v>0</v>
      </c>
      <c r="G22" s="269">
        <f>'[1]2月'!$O4</f>
        <v>0</v>
      </c>
      <c r="H22" s="270">
        <f>'[1]2月 (忠岡)'!$O4</f>
        <v>0</v>
      </c>
      <c r="I22" s="269">
        <f>'[1]3月'!$O4</f>
        <v>1</v>
      </c>
      <c r="J22" s="270">
        <f>'[1]３月（忠岡）'!O4</f>
        <v>0</v>
      </c>
      <c r="K22" s="269">
        <f>'[1]4月'!$O4</f>
        <v>0</v>
      </c>
      <c r="L22" s="270">
        <f>'[1]4月 (忠岡)'!$O4</f>
        <v>0</v>
      </c>
      <c r="M22" s="269">
        <f>'[1]5月'!O4</f>
        <v>0</v>
      </c>
      <c r="N22" s="270">
        <f>'[1]5月  (忠岡)'!O4</f>
        <v>0</v>
      </c>
      <c r="O22" s="269">
        <f>'[1]6月'!O4</f>
        <v>0</v>
      </c>
      <c r="P22" s="270">
        <f>'[1]6月 (忠岡)'!O4</f>
        <v>0</v>
      </c>
      <c r="Q22" s="269">
        <f>'[1]7月'!O4</f>
        <v>1</v>
      </c>
      <c r="R22" s="270">
        <f>'[1]7月 (忠岡)'!O4</f>
        <v>0</v>
      </c>
      <c r="S22" s="269">
        <f>'[1]8月'!O4</f>
        <v>0</v>
      </c>
      <c r="T22" s="270">
        <f>'[1]8月 (忠岡)'!O4</f>
        <v>0</v>
      </c>
      <c r="U22" s="269">
        <f>'[1]9月'!O4</f>
        <v>0</v>
      </c>
      <c r="V22" s="270">
        <f>'[1]9月 (忠岡)'!O4</f>
        <v>0</v>
      </c>
      <c r="W22" s="269">
        <f>'[1]10月'!O4</f>
        <v>0</v>
      </c>
      <c r="X22" s="270">
        <f>'[1]10月 (忠岡)'!O4</f>
        <v>0</v>
      </c>
      <c r="Y22" s="269">
        <f>'[1]11月'!O4</f>
        <v>0</v>
      </c>
      <c r="Z22" s="270">
        <f>'[1]11月 (忠岡)'!O4</f>
        <v>0</v>
      </c>
      <c r="AA22" s="269">
        <f>'[1]12月'!O4</f>
        <v>0</v>
      </c>
      <c r="AB22" s="227">
        <f>'[1]12月 (忠岡)'!O4</f>
        <v>0</v>
      </c>
      <c r="AC22" s="226">
        <f t="shared" si="0"/>
        <v>2</v>
      </c>
      <c r="AD22" s="224">
        <f t="shared" si="0"/>
        <v>0</v>
      </c>
      <c r="AE22" s="225">
        <f t="shared" si="1"/>
        <v>2</v>
      </c>
    </row>
    <row r="23" spans="1:31" ht="14.1" customHeight="1">
      <c r="B23" s="897"/>
      <c r="C23" s="913"/>
      <c r="D23" s="228" t="s">
        <v>204</v>
      </c>
      <c r="E23" s="269">
        <f>'[1]１月'!$O5</f>
        <v>52</v>
      </c>
      <c r="F23" s="270">
        <f>'[1]1月 (忠岡)'!$O5</f>
        <v>16</v>
      </c>
      <c r="G23" s="269">
        <f>'[1]2月'!$O5</f>
        <v>42</v>
      </c>
      <c r="H23" s="270">
        <f>'[1]2月 (忠岡)'!$O5</f>
        <v>13</v>
      </c>
      <c r="I23" s="269">
        <f>'[1]3月'!$O5</f>
        <v>42</v>
      </c>
      <c r="J23" s="270">
        <f>'[1]３月（忠岡）'!O5</f>
        <v>10</v>
      </c>
      <c r="K23" s="269">
        <f>'[1]4月'!$O5</f>
        <v>49</v>
      </c>
      <c r="L23" s="270">
        <f>'[1]4月 (忠岡)'!$O5</f>
        <v>11</v>
      </c>
      <c r="M23" s="269">
        <f>'[1]5月'!O5</f>
        <v>53</v>
      </c>
      <c r="N23" s="270">
        <f>'[1]5月  (忠岡)'!O5</f>
        <v>11</v>
      </c>
      <c r="O23" s="269">
        <f>'[1]6月'!O5</f>
        <v>39</v>
      </c>
      <c r="P23" s="270">
        <f>'[1]6月 (忠岡)'!O5</f>
        <v>13</v>
      </c>
      <c r="Q23" s="269">
        <f>'[1]7月'!O5</f>
        <v>65</v>
      </c>
      <c r="R23" s="270">
        <f>'[1]7月 (忠岡)'!O5</f>
        <v>7</v>
      </c>
      <c r="S23" s="269">
        <f>'[1]8月'!O5</f>
        <v>50</v>
      </c>
      <c r="T23" s="270">
        <f>'[1]8月 (忠岡)'!O5</f>
        <v>14</v>
      </c>
      <c r="U23" s="269">
        <f>'[1]9月'!O5</f>
        <v>39</v>
      </c>
      <c r="V23" s="270">
        <f>'[1]9月 (忠岡)'!O5</f>
        <v>12</v>
      </c>
      <c r="W23" s="269">
        <f>'[1]10月'!O5</f>
        <v>49</v>
      </c>
      <c r="X23" s="270">
        <f>'[1]10月 (忠岡)'!O5</f>
        <v>12</v>
      </c>
      <c r="Y23" s="269">
        <f>'[1]11月'!O5</f>
        <v>38</v>
      </c>
      <c r="Z23" s="270">
        <f>'[1]11月 (忠岡)'!O5</f>
        <v>5</v>
      </c>
      <c r="AA23" s="269">
        <f>'[1]12月'!O5</f>
        <v>55</v>
      </c>
      <c r="AB23" s="227">
        <f>'[1]12月 (忠岡)'!O5</f>
        <v>6</v>
      </c>
      <c r="AC23" s="226">
        <f t="shared" si="0"/>
        <v>573</v>
      </c>
      <c r="AD23" s="224">
        <f t="shared" si="0"/>
        <v>130</v>
      </c>
      <c r="AE23" s="225">
        <f t="shared" si="1"/>
        <v>703</v>
      </c>
    </row>
    <row r="24" spans="1:31" ht="14.1" customHeight="1" thickBot="1">
      <c r="B24" s="897"/>
      <c r="C24" s="913"/>
      <c r="D24" s="229" t="s">
        <v>205</v>
      </c>
      <c r="E24" s="271">
        <f>'[1]１月'!$O6</f>
        <v>2</v>
      </c>
      <c r="F24" s="272">
        <f>'[1]1月 (忠岡)'!$O6</f>
        <v>0</v>
      </c>
      <c r="G24" s="271">
        <f>'[1]2月'!$O6</f>
        <v>1</v>
      </c>
      <c r="H24" s="272">
        <f>'[1]2月 (忠岡)'!$O6</f>
        <v>0</v>
      </c>
      <c r="I24" s="271">
        <f>'[1]3月'!$O6</f>
        <v>0</v>
      </c>
      <c r="J24" s="272">
        <f>'[1]３月（忠岡）'!O6</f>
        <v>0</v>
      </c>
      <c r="K24" s="271">
        <f>'[1]4月'!$O6</f>
        <v>1</v>
      </c>
      <c r="L24" s="272">
        <f>'[1]4月 (忠岡)'!$O6</f>
        <v>1</v>
      </c>
      <c r="M24" s="271">
        <f>'[1]5月'!O6</f>
        <v>1</v>
      </c>
      <c r="N24" s="272">
        <f>'[1]5月  (忠岡)'!O6</f>
        <v>0</v>
      </c>
      <c r="O24" s="271">
        <f>'[1]6月'!O6</f>
        <v>2</v>
      </c>
      <c r="P24" s="272">
        <f>'[1]6月 (忠岡)'!O6</f>
        <v>0</v>
      </c>
      <c r="Q24" s="269">
        <f>'[1]7月'!O6</f>
        <v>0</v>
      </c>
      <c r="R24" s="270">
        <f>'[1]7月 (忠岡)'!O6</f>
        <v>0</v>
      </c>
      <c r="S24" s="271">
        <f>'[1]8月'!O6</f>
        <v>0</v>
      </c>
      <c r="T24" s="272">
        <f>'[1]8月 (忠岡)'!O6</f>
        <v>0</v>
      </c>
      <c r="U24" s="271">
        <f>'[1]9月'!O6</f>
        <v>0</v>
      </c>
      <c r="V24" s="272">
        <f>'[1]9月 (忠岡)'!O6</f>
        <v>0</v>
      </c>
      <c r="W24" s="269">
        <f>'[1]10月'!O6</f>
        <v>0</v>
      </c>
      <c r="X24" s="270">
        <f>'[1]10月 (忠岡)'!O6</f>
        <v>0</v>
      </c>
      <c r="Y24" s="271">
        <f>'[1]11月'!O6</f>
        <v>0</v>
      </c>
      <c r="Z24" s="272">
        <f>'[1]11月 (忠岡)'!O6</f>
        <v>0</v>
      </c>
      <c r="AA24" s="271">
        <f>'[1]12月'!O6</f>
        <v>2</v>
      </c>
      <c r="AB24" s="230">
        <f>'[1]12月 (忠岡)'!O6</f>
        <v>0</v>
      </c>
      <c r="AC24" s="231">
        <f t="shared" si="0"/>
        <v>9</v>
      </c>
      <c r="AD24" s="232">
        <f t="shared" si="0"/>
        <v>1</v>
      </c>
      <c r="AE24" s="233">
        <f t="shared" si="1"/>
        <v>10</v>
      </c>
    </row>
    <row r="25" spans="1:31" ht="14.1" customHeight="1">
      <c r="B25" s="914" t="s">
        <v>212</v>
      </c>
      <c r="C25" s="915"/>
      <c r="D25" s="234" t="s">
        <v>203</v>
      </c>
      <c r="E25" s="273">
        <f>E4+E7+E10+E13+E16+E19+E22</f>
        <v>160</v>
      </c>
      <c r="F25" s="274">
        <f>F4+F7+F10+F13+F16+F19+F22</f>
        <v>31</v>
      </c>
      <c r="G25" s="273">
        <f t="shared" ref="G25:AE27" si="2">G4+G7+G10+G13+G16+G19+G22</f>
        <v>136</v>
      </c>
      <c r="H25" s="274">
        <f t="shared" si="2"/>
        <v>15</v>
      </c>
      <c r="I25" s="273">
        <f t="shared" si="2"/>
        <v>185</v>
      </c>
      <c r="J25" s="274">
        <f t="shared" si="2"/>
        <v>12</v>
      </c>
      <c r="K25" s="273">
        <f t="shared" si="2"/>
        <v>190</v>
      </c>
      <c r="L25" s="274">
        <f t="shared" si="2"/>
        <v>10</v>
      </c>
      <c r="M25" s="273">
        <f t="shared" si="2"/>
        <v>170</v>
      </c>
      <c r="N25" s="274">
        <f t="shared" si="2"/>
        <v>19</v>
      </c>
      <c r="O25" s="273">
        <f t="shared" si="2"/>
        <v>197</v>
      </c>
      <c r="P25" s="274">
        <f t="shared" si="2"/>
        <v>28</v>
      </c>
      <c r="Q25" s="273">
        <f t="shared" si="2"/>
        <v>195</v>
      </c>
      <c r="R25" s="274">
        <f t="shared" si="2"/>
        <v>24</v>
      </c>
      <c r="S25" s="273">
        <f t="shared" si="2"/>
        <v>204</v>
      </c>
      <c r="T25" s="274">
        <f t="shared" si="2"/>
        <v>35</v>
      </c>
      <c r="U25" s="273">
        <f t="shared" si="2"/>
        <v>204</v>
      </c>
      <c r="V25" s="274">
        <f t="shared" si="2"/>
        <v>16</v>
      </c>
      <c r="W25" s="273">
        <f t="shared" si="2"/>
        <v>187</v>
      </c>
      <c r="X25" s="274">
        <f t="shared" si="2"/>
        <v>13</v>
      </c>
      <c r="Y25" s="273">
        <f t="shared" si="2"/>
        <v>168</v>
      </c>
      <c r="Z25" s="274">
        <f t="shared" si="2"/>
        <v>13</v>
      </c>
      <c r="AA25" s="273">
        <f t="shared" si="2"/>
        <v>200</v>
      </c>
      <c r="AB25" s="235">
        <f t="shared" si="2"/>
        <v>18</v>
      </c>
      <c r="AC25" s="234">
        <f t="shared" si="2"/>
        <v>2196</v>
      </c>
      <c r="AD25" s="234">
        <f>AD4+AD7+AD10+AD13+AD16+AD19+AD22</f>
        <v>234</v>
      </c>
      <c r="AE25" s="236">
        <f>AE4+AE7+AE10+AE13+AE16+AE19+AE22</f>
        <v>2430</v>
      </c>
    </row>
    <row r="26" spans="1:31" ht="14.1" customHeight="1">
      <c r="B26" s="916"/>
      <c r="C26" s="917"/>
      <c r="D26" s="228" t="s">
        <v>204</v>
      </c>
      <c r="E26" s="275">
        <f t="shared" ref="E26:T27" si="3">E5+E8+E11+E14+E17+E20+E23</f>
        <v>1104</v>
      </c>
      <c r="F26" s="276">
        <f t="shared" si="3"/>
        <v>108</v>
      </c>
      <c r="G26" s="275">
        <f t="shared" si="3"/>
        <v>985</v>
      </c>
      <c r="H26" s="276">
        <f t="shared" si="3"/>
        <v>95</v>
      </c>
      <c r="I26" s="275">
        <f t="shared" si="3"/>
        <v>963</v>
      </c>
      <c r="J26" s="276">
        <f t="shared" si="3"/>
        <v>86</v>
      </c>
      <c r="K26" s="275">
        <f t="shared" si="3"/>
        <v>881</v>
      </c>
      <c r="L26" s="276">
        <f t="shared" si="3"/>
        <v>74</v>
      </c>
      <c r="M26" s="275">
        <f t="shared" si="3"/>
        <v>955</v>
      </c>
      <c r="N26" s="276">
        <f t="shared" si="3"/>
        <v>91</v>
      </c>
      <c r="O26" s="275">
        <f t="shared" si="3"/>
        <v>934</v>
      </c>
      <c r="P26" s="276">
        <f t="shared" si="3"/>
        <v>70</v>
      </c>
      <c r="Q26" s="275">
        <f t="shared" si="3"/>
        <v>1175</v>
      </c>
      <c r="R26" s="276">
        <f t="shared" si="3"/>
        <v>89</v>
      </c>
      <c r="S26" s="275">
        <f t="shared" si="3"/>
        <v>1119</v>
      </c>
      <c r="T26" s="276">
        <f t="shared" si="3"/>
        <v>114</v>
      </c>
      <c r="U26" s="275">
        <f t="shared" si="2"/>
        <v>1198</v>
      </c>
      <c r="V26" s="276">
        <f t="shared" si="2"/>
        <v>98</v>
      </c>
      <c r="W26" s="275">
        <f t="shared" si="2"/>
        <v>1009</v>
      </c>
      <c r="X26" s="276">
        <f t="shared" si="2"/>
        <v>127</v>
      </c>
      <c r="Y26" s="275">
        <f t="shared" si="2"/>
        <v>861</v>
      </c>
      <c r="Z26" s="276">
        <f t="shared" si="2"/>
        <v>109</v>
      </c>
      <c r="AA26" s="275">
        <f t="shared" si="2"/>
        <v>1298</v>
      </c>
      <c r="AB26" s="237">
        <f t="shared" si="2"/>
        <v>102</v>
      </c>
      <c r="AC26" s="228">
        <f t="shared" si="2"/>
        <v>12482</v>
      </c>
      <c r="AD26" s="228">
        <f t="shared" si="2"/>
        <v>1163</v>
      </c>
      <c r="AE26" s="238">
        <f t="shared" si="2"/>
        <v>13645</v>
      </c>
    </row>
    <row r="27" spans="1:31" ht="14.1" customHeight="1" thickBot="1">
      <c r="B27" s="918"/>
      <c r="C27" s="919"/>
      <c r="D27" s="239" t="s">
        <v>205</v>
      </c>
      <c r="E27" s="277">
        <f t="shared" si="3"/>
        <v>404</v>
      </c>
      <c r="F27" s="278">
        <f t="shared" si="3"/>
        <v>48</v>
      </c>
      <c r="G27" s="277">
        <f t="shared" si="3"/>
        <v>377</v>
      </c>
      <c r="H27" s="278">
        <f t="shared" si="3"/>
        <v>33</v>
      </c>
      <c r="I27" s="277">
        <f t="shared" si="3"/>
        <v>336</v>
      </c>
      <c r="J27" s="278">
        <f t="shared" si="3"/>
        <v>34</v>
      </c>
      <c r="K27" s="277">
        <f t="shared" si="3"/>
        <v>313</v>
      </c>
      <c r="L27" s="278">
        <f t="shared" si="3"/>
        <v>21</v>
      </c>
      <c r="M27" s="277">
        <f t="shared" si="3"/>
        <v>357</v>
      </c>
      <c r="N27" s="278">
        <f t="shared" si="3"/>
        <v>37</v>
      </c>
      <c r="O27" s="277">
        <f t="shared" si="3"/>
        <v>344</v>
      </c>
      <c r="P27" s="278">
        <f t="shared" si="3"/>
        <v>23</v>
      </c>
      <c r="Q27" s="277">
        <f t="shared" si="3"/>
        <v>446</v>
      </c>
      <c r="R27" s="278">
        <f t="shared" si="3"/>
        <v>40</v>
      </c>
      <c r="S27" s="277">
        <f t="shared" si="3"/>
        <v>402</v>
      </c>
      <c r="T27" s="278">
        <f t="shared" si="3"/>
        <v>41</v>
      </c>
      <c r="U27" s="277">
        <f t="shared" si="2"/>
        <v>359</v>
      </c>
      <c r="V27" s="278">
        <f t="shared" si="2"/>
        <v>34</v>
      </c>
      <c r="W27" s="277">
        <f t="shared" si="2"/>
        <v>375</v>
      </c>
      <c r="X27" s="278">
        <f t="shared" si="2"/>
        <v>35</v>
      </c>
      <c r="Y27" s="277">
        <f t="shared" si="2"/>
        <v>384</v>
      </c>
      <c r="Z27" s="278">
        <f t="shared" si="2"/>
        <v>43</v>
      </c>
      <c r="AA27" s="277">
        <f t="shared" si="2"/>
        <v>443</v>
      </c>
      <c r="AB27" s="240">
        <f t="shared" si="2"/>
        <v>43</v>
      </c>
      <c r="AC27" s="239">
        <f t="shared" si="2"/>
        <v>4540</v>
      </c>
      <c r="AD27" s="239">
        <f t="shared" si="2"/>
        <v>432</v>
      </c>
      <c r="AE27" s="241">
        <f t="shared" si="2"/>
        <v>4972</v>
      </c>
    </row>
    <row r="28" spans="1:31" ht="15" customHeight="1" thickBot="1">
      <c r="B28" s="920" t="s">
        <v>194</v>
      </c>
      <c r="C28" s="921"/>
      <c r="D28" s="922"/>
      <c r="E28" s="279">
        <f>E25+E26+E27</f>
        <v>1668</v>
      </c>
      <c r="F28" s="280">
        <f>F25+F26+F27</f>
        <v>187</v>
      </c>
      <c r="G28" s="281">
        <f t="shared" ref="G28:AE28" si="4">G25+G26+G27</f>
        <v>1498</v>
      </c>
      <c r="H28" s="282">
        <f t="shared" si="4"/>
        <v>143</v>
      </c>
      <c r="I28" s="279">
        <f t="shared" si="4"/>
        <v>1484</v>
      </c>
      <c r="J28" s="280">
        <f t="shared" si="4"/>
        <v>132</v>
      </c>
      <c r="K28" s="281">
        <f t="shared" si="4"/>
        <v>1384</v>
      </c>
      <c r="L28" s="282">
        <f t="shared" si="4"/>
        <v>105</v>
      </c>
      <c r="M28" s="279">
        <f t="shared" si="4"/>
        <v>1482</v>
      </c>
      <c r="N28" s="280">
        <f t="shared" si="4"/>
        <v>147</v>
      </c>
      <c r="O28" s="281">
        <f t="shared" si="4"/>
        <v>1475</v>
      </c>
      <c r="P28" s="282">
        <f t="shared" si="4"/>
        <v>121</v>
      </c>
      <c r="Q28" s="279">
        <f t="shared" si="4"/>
        <v>1816</v>
      </c>
      <c r="R28" s="280">
        <f t="shared" si="4"/>
        <v>153</v>
      </c>
      <c r="S28" s="281">
        <f t="shared" si="4"/>
        <v>1725</v>
      </c>
      <c r="T28" s="282">
        <f t="shared" si="4"/>
        <v>190</v>
      </c>
      <c r="U28" s="279">
        <f t="shared" si="4"/>
        <v>1761</v>
      </c>
      <c r="V28" s="280">
        <f t="shared" si="4"/>
        <v>148</v>
      </c>
      <c r="W28" s="281">
        <f t="shared" si="4"/>
        <v>1571</v>
      </c>
      <c r="X28" s="282">
        <f t="shared" si="4"/>
        <v>175</v>
      </c>
      <c r="Y28" s="279">
        <f t="shared" si="4"/>
        <v>1413</v>
      </c>
      <c r="Z28" s="280">
        <f t="shared" si="4"/>
        <v>165</v>
      </c>
      <c r="AA28" s="281">
        <f t="shared" si="4"/>
        <v>1941</v>
      </c>
      <c r="AB28" s="242">
        <f t="shared" si="4"/>
        <v>163</v>
      </c>
      <c r="AC28" s="243">
        <f t="shared" si="4"/>
        <v>19218</v>
      </c>
      <c r="AD28" s="242">
        <f t="shared" si="4"/>
        <v>1829</v>
      </c>
      <c r="AE28" s="244">
        <f t="shared" si="4"/>
        <v>21047</v>
      </c>
    </row>
    <row r="29" spans="1:31" ht="15" customHeight="1" thickBot="1">
      <c r="B29" s="923" t="s">
        <v>213</v>
      </c>
      <c r="C29" s="924"/>
      <c r="D29" s="925"/>
      <c r="E29" s="891">
        <f>E28+F28</f>
        <v>1855</v>
      </c>
      <c r="F29" s="892"/>
      <c r="G29" s="891">
        <f>G28+H28</f>
        <v>1641</v>
      </c>
      <c r="H29" s="892"/>
      <c r="I29" s="891">
        <f>I28+J28</f>
        <v>1616</v>
      </c>
      <c r="J29" s="892"/>
      <c r="K29" s="891">
        <f>K28+L28</f>
        <v>1489</v>
      </c>
      <c r="L29" s="892"/>
      <c r="M29" s="891">
        <f>M28+N28</f>
        <v>1629</v>
      </c>
      <c r="N29" s="892"/>
      <c r="O29" s="891">
        <f>O28+P28</f>
        <v>1596</v>
      </c>
      <c r="P29" s="892"/>
      <c r="Q29" s="891">
        <f>Q28+R28</f>
        <v>1969</v>
      </c>
      <c r="R29" s="892"/>
      <c r="S29" s="891">
        <f>S28+T28</f>
        <v>1915</v>
      </c>
      <c r="T29" s="892"/>
      <c r="U29" s="891">
        <f>U28+V28</f>
        <v>1909</v>
      </c>
      <c r="V29" s="892"/>
      <c r="W29" s="891">
        <f>W28+X28</f>
        <v>1746</v>
      </c>
      <c r="X29" s="892"/>
      <c r="Y29" s="891">
        <f>Y28+Z28</f>
        <v>1578</v>
      </c>
      <c r="Z29" s="892"/>
      <c r="AA29" s="893">
        <f>AA28+AB28</f>
        <v>2104</v>
      </c>
      <c r="AB29" s="894"/>
      <c r="AC29" s="890">
        <f>AC28+AD28</f>
        <v>21047</v>
      </c>
      <c r="AD29" s="854"/>
      <c r="AE29" s="855"/>
    </row>
    <row r="30" spans="1:31" ht="14.25" thickBot="1">
      <c r="B30" s="874"/>
      <c r="C30" s="874"/>
      <c r="D30" s="874"/>
      <c r="E30" s="875" t="s">
        <v>214</v>
      </c>
      <c r="F30" s="876"/>
      <c r="G30" s="876"/>
      <c r="H30" s="876"/>
      <c r="I30" s="876"/>
      <c r="J30" s="876"/>
      <c r="K30" s="876"/>
      <c r="L30" s="876"/>
      <c r="M30" s="876"/>
      <c r="N30" s="876"/>
      <c r="O30" s="876"/>
      <c r="P30" s="876"/>
      <c r="Q30" s="876"/>
      <c r="R30" s="876"/>
      <c r="S30" s="876"/>
      <c r="T30" s="876"/>
      <c r="U30" s="876"/>
      <c r="V30" s="876"/>
      <c r="W30" s="876"/>
      <c r="X30" s="876"/>
      <c r="Y30" s="876"/>
      <c r="Z30" s="876"/>
      <c r="AA30" s="876"/>
      <c r="AB30" s="876"/>
      <c r="AC30" s="876"/>
      <c r="AD30" s="876"/>
      <c r="AE30" s="876"/>
    </row>
    <row r="31" spans="1:31" ht="9.9499999999999993" customHeight="1">
      <c r="B31" s="877"/>
      <c r="C31" s="878"/>
      <c r="D31" s="879"/>
      <c r="E31" s="883" t="s">
        <v>198</v>
      </c>
      <c r="F31" s="848"/>
      <c r="G31" s="848" t="s">
        <v>199</v>
      </c>
      <c r="H31" s="848"/>
      <c r="I31" s="848" t="s">
        <v>41</v>
      </c>
      <c r="J31" s="848"/>
      <c r="K31" s="848" t="s">
        <v>42</v>
      </c>
      <c r="L31" s="848"/>
      <c r="M31" s="848" t="s">
        <v>43</v>
      </c>
      <c r="N31" s="848"/>
      <c r="O31" s="848" t="s">
        <v>44</v>
      </c>
      <c r="P31" s="848"/>
      <c r="Q31" s="848" t="s">
        <v>45</v>
      </c>
      <c r="R31" s="848"/>
      <c r="S31" s="848" t="s">
        <v>46</v>
      </c>
      <c r="T31" s="848"/>
      <c r="U31" s="848" t="s">
        <v>47</v>
      </c>
      <c r="V31" s="848"/>
      <c r="W31" s="848" t="s">
        <v>48</v>
      </c>
      <c r="X31" s="848"/>
      <c r="Y31" s="848" t="s">
        <v>49</v>
      </c>
      <c r="Z31" s="848"/>
      <c r="AA31" s="886" t="s">
        <v>50</v>
      </c>
      <c r="AB31" s="887"/>
      <c r="AC31" s="888" t="s">
        <v>200</v>
      </c>
      <c r="AD31" s="889"/>
      <c r="AE31" s="884" t="s">
        <v>215</v>
      </c>
    </row>
    <row r="32" spans="1:31" ht="9.9499999999999993" customHeight="1" thickBot="1">
      <c r="B32" s="880"/>
      <c r="C32" s="881"/>
      <c r="D32" s="882"/>
      <c r="E32" s="283" t="s">
        <v>192</v>
      </c>
      <c r="F32" s="284" t="s">
        <v>193</v>
      </c>
      <c r="G32" s="285" t="s">
        <v>192</v>
      </c>
      <c r="H32" s="284" t="s">
        <v>193</v>
      </c>
      <c r="I32" s="285" t="s">
        <v>192</v>
      </c>
      <c r="J32" s="284" t="s">
        <v>193</v>
      </c>
      <c r="K32" s="285" t="s">
        <v>192</v>
      </c>
      <c r="L32" s="284" t="s">
        <v>193</v>
      </c>
      <c r="M32" s="285" t="s">
        <v>192</v>
      </c>
      <c r="N32" s="284" t="s">
        <v>193</v>
      </c>
      <c r="O32" s="285" t="s">
        <v>192</v>
      </c>
      <c r="P32" s="284" t="s">
        <v>193</v>
      </c>
      <c r="Q32" s="285" t="s">
        <v>192</v>
      </c>
      <c r="R32" s="284" t="s">
        <v>193</v>
      </c>
      <c r="S32" s="285" t="s">
        <v>192</v>
      </c>
      <c r="T32" s="284" t="s">
        <v>193</v>
      </c>
      <c r="U32" s="285" t="s">
        <v>192</v>
      </c>
      <c r="V32" s="284" t="s">
        <v>193</v>
      </c>
      <c r="W32" s="285" t="s">
        <v>192</v>
      </c>
      <c r="X32" s="284" t="s">
        <v>193</v>
      </c>
      <c r="Y32" s="285" t="s">
        <v>192</v>
      </c>
      <c r="Z32" s="284" t="s">
        <v>193</v>
      </c>
      <c r="AA32" s="285" t="s">
        <v>192</v>
      </c>
      <c r="AB32" s="245" t="s">
        <v>193</v>
      </c>
      <c r="AC32" s="246" t="s">
        <v>192</v>
      </c>
      <c r="AD32" s="247" t="s">
        <v>193</v>
      </c>
      <c r="AE32" s="885"/>
    </row>
    <row r="33" spans="2:31" ht="15" customHeight="1">
      <c r="B33" s="856" t="s">
        <v>216</v>
      </c>
      <c r="C33" s="857"/>
      <c r="D33" s="858"/>
      <c r="E33" s="286">
        <v>127</v>
      </c>
      <c r="F33" s="287">
        <v>6</v>
      </c>
      <c r="G33" s="288">
        <v>110</v>
      </c>
      <c r="H33" s="287">
        <v>10</v>
      </c>
      <c r="I33" s="288">
        <v>73</v>
      </c>
      <c r="J33" s="287">
        <v>4</v>
      </c>
      <c r="K33" s="288">
        <v>91</v>
      </c>
      <c r="L33" s="287">
        <v>13</v>
      </c>
      <c r="M33" s="288">
        <v>110</v>
      </c>
      <c r="N33" s="287">
        <v>6</v>
      </c>
      <c r="O33" s="288">
        <v>97</v>
      </c>
      <c r="P33" s="287">
        <v>8</v>
      </c>
      <c r="Q33" s="288">
        <v>84</v>
      </c>
      <c r="R33" s="287">
        <v>4</v>
      </c>
      <c r="S33" s="288">
        <v>94</v>
      </c>
      <c r="T33" s="287">
        <v>5</v>
      </c>
      <c r="U33" s="288">
        <v>91</v>
      </c>
      <c r="V33" s="287">
        <v>3</v>
      </c>
      <c r="W33" s="288">
        <v>80</v>
      </c>
      <c r="X33" s="287">
        <v>6</v>
      </c>
      <c r="Y33" s="288">
        <v>78</v>
      </c>
      <c r="Z33" s="287">
        <v>8</v>
      </c>
      <c r="AA33" s="288">
        <v>146</v>
      </c>
      <c r="AB33" s="248">
        <v>15</v>
      </c>
      <c r="AC33" s="249">
        <f t="shared" ref="AC33:AD36" si="5">E33+G33+I33+K33+M33+O33+Q33+S33+U33+W33+Y33+AA33</f>
        <v>1181</v>
      </c>
      <c r="AD33" s="250">
        <f t="shared" si="5"/>
        <v>88</v>
      </c>
      <c r="AE33" s="251">
        <f>SUM(AC33:AD33)</f>
        <v>1269</v>
      </c>
    </row>
    <row r="34" spans="2:31" ht="15" customHeight="1">
      <c r="B34" s="859" t="s">
        <v>217</v>
      </c>
      <c r="C34" s="860"/>
      <c r="D34" s="861"/>
      <c r="E34" s="289">
        <v>21</v>
      </c>
      <c r="F34" s="290">
        <v>1</v>
      </c>
      <c r="G34" s="291">
        <v>21</v>
      </c>
      <c r="H34" s="290">
        <v>0</v>
      </c>
      <c r="I34" s="291">
        <v>14</v>
      </c>
      <c r="J34" s="290">
        <v>1</v>
      </c>
      <c r="K34" s="291">
        <v>10</v>
      </c>
      <c r="L34" s="290">
        <v>2</v>
      </c>
      <c r="M34" s="291">
        <v>12</v>
      </c>
      <c r="N34" s="290">
        <v>0</v>
      </c>
      <c r="O34" s="291">
        <v>8</v>
      </c>
      <c r="P34" s="290">
        <v>0</v>
      </c>
      <c r="Q34" s="291">
        <v>17</v>
      </c>
      <c r="R34" s="290">
        <v>2</v>
      </c>
      <c r="S34" s="291">
        <v>21</v>
      </c>
      <c r="T34" s="290">
        <v>1</v>
      </c>
      <c r="U34" s="291">
        <v>19</v>
      </c>
      <c r="V34" s="290">
        <v>1</v>
      </c>
      <c r="W34" s="291">
        <v>16</v>
      </c>
      <c r="X34" s="290">
        <v>2</v>
      </c>
      <c r="Y34" s="291">
        <v>12</v>
      </c>
      <c r="Z34" s="290">
        <v>1</v>
      </c>
      <c r="AA34" s="291">
        <v>20</v>
      </c>
      <c r="AB34" s="252">
        <v>2</v>
      </c>
      <c r="AC34" s="219">
        <f t="shared" si="5"/>
        <v>191</v>
      </c>
      <c r="AD34" s="253">
        <f t="shared" si="5"/>
        <v>13</v>
      </c>
      <c r="AE34" s="254">
        <f>SUM(AC34:AD34)</f>
        <v>204</v>
      </c>
    </row>
    <row r="35" spans="2:31" ht="15" customHeight="1">
      <c r="B35" s="869" t="s">
        <v>218</v>
      </c>
      <c r="C35" s="870"/>
      <c r="D35" s="871"/>
      <c r="E35" s="289">
        <v>241</v>
      </c>
      <c r="F35" s="290">
        <v>22</v>
      </c>
      <c r="G35" s="291">
        <v>198</v>
      </c>
      <c r="H35" s="290">
        <v>14</v>
      </c>
      <c r="I35" s="291">
        <v>186</v>
      </c>
      <c r="J35" s="290">
        <v>30</v>
      </c>
      <c r="K35" s="291">
        <v>228</v>
      </c>
      <c r="L35" s="290">
        <v>16</v>
      </c>
      <c r="M35" s="291">
        <v>253</v>
      </c>
      <c r="N35" s="290">
        <v>15</v>
      </c>
      <c r="O35" s="291">
        <v>246</v>
      </c>
      <c r="P35" s="290">
        <v>14</v>
      </c>
      <c r="Q35" s="291">
        <v>348</v>
      </c>
      <c r="R35" s="290">
        <v>23</v>
      </c>
      <c r="S35" s="291">
        <v>286</v>
      </c>
      <c r="T35" s="290">
        <v>27</v>
      </c>
      <c r="U35" s="291">
        <v>266</v>
      </c>
      <c r="V35" s="290">
        <v>17</v>
      </c>
      <c r="W35" s="291">
        <v>256</v>
      </c>
      <c r="X35" s="290">
        <v>19</v>
      </c>
      <c r="Y35" s="291">
        <v>222</v>
      </c>
      <c r="Z35" s="290">
        <v>10</v>
      </c>
      <c r="AA35" s="291">
        <v>329</v>
      </c>
      <c r="AB35" s="252">
        <v>25</v>
      </c>
      <c r="AC35" s="219">
        <f t="shared" si="5"/>
        <v>3059</v>
      </c>
      <c r="AD35" s="253">
        <f t="shared" si="5"/>
        <v>232</v>
      </c>
      <c r="AE35" s="254">
        <f>SUM(AC35:AD35)</f>
        <v>3291</v>
      </c>
    </row>
    <row r="36" spans="2:31" ht="17.25" customHeight="1" thickBot="1">
      <c r="B36" s="255"/>
      <c r="C36" s="872" t="s">
        <v>219</v>
      </c>
      <c r="D36" s="873"/>
      <c r="E36" s="292" t="s">
        <v>220</v>
      </c>
      <c r="F36" s="293" t="s">
        <v>221</v>
      </c>
      <c r="G36" s="294" t="s">
        <v>222</v>
      </c>
      <c r="H36" s="293" t="s">
        <v>223</v>
      </c>
      <c r="I36" s="294" t="s">
        <v>224</v>
      </c>
      <c r="J36" s="293" t="s">
        <v>225</v>
      </c>
      <c r="K36" s="294" t="s">
        <v>226</v>
      </c>
      <c r="L36" s="293" t="s">
        <v>221</v>
      </c>
      <c r="M36" s="294" t="s">
        <v>224</v>
      </c>
      <c r="N36" s="293" t="s">
        <v>227</v>
      </c>
      <c r="O36" s="294" t="s">
        <v>228</v>
      </c>
      <c r="P36" s="293" t="s">
        <v>221</v>
      </c>
      <c r="Q36" s="294" t="s">
        <v>229</v>
      </c>
      <c r="R36" s="293" t="s">
        <v>221</v>
      </c>
      <c r="S36" s="294" t="s">
        <v>230</v>
      </c>
      <c r="T36" s="293" t="s">
        <v>231</v>
      </c>
      <c r="U36" s="294" t="s">
        <v>232</v>
      </c>
      <c r="V36" s="293" t="s">
        <v>227</v>
      </c>
      <c r="W36" s="294" t="s">
        <v>233</v>
      </c>
      <c r="X36" s="293" t="s">
        <v>223</v>
      </c>
      <c r="Y36" s="294" t="s">
        <v>234</v>
      </c>
      <c r="Z36" s="293" t="s">
        <v>227</v>
      </c>
      <c r="AA36" s="294" t="s">
        <v>235</v>
      </c>
      <c r="AB36" s="256" t="s">
        <v>221</v>
      </c>
      <c r="AC36" s="257">
        <f t="shared" si="5"/>
        <v>341</v>
      </c>
      <c r="AD36" s="258">
        <f t="shared" si="5"/>
        <v>26</v>
      </c>
      <c r="AE36" s="259">
        <f>SUM(AC36:AD36)</f>
        <v>367</v>
      </c>
    </row>
    <row r="37" spans="2:31" ht="15" customHeight="1" thickBot="1">
      <c r="B37" s="866" t="s">
        <v>200</v>
      </c>
      <c r="C37" s="867"/>
      <c r="D37" s="868"/>
      <c r="E37" s="295">
        <v>389</v>
      </c>
      <c r="F37" s="296">
        <v>29</v>
      </c>
      <c r="G37" s="297">
        <f>SUM(G33:G35)</f>
        <v>329</v>
      </c>
      <c r="H37" s="296">
        <f>SUM(H33:H35)</f>
        <v>24</v>
      </c>
      <c r="I37" s="297">
        <f t="shared" ref="I37:AB37" si="6">SUM(I33:I35)</f>
        <v>273</v>
      </c>
      <c r="J37" s="296">
        <f t="shared" si="6"/>
        <v>35</v>
      </c>
      <c r="K37" s="297">
        <f t="shared" si="6"/>
        <v>329</v>
      </c>
      <c r="L37" s="296">
        <f t="shared" si="6"/>
        <v>31</v>
      </c>
      <c r="M37" s="297">
        <f t="shared" si="6"/>
        <v>375</v>
      </c>
      <c r="N37" s="296">
        <f t="shared" si="6"/>
        <v>21</v>
      </c>
      <c r="O37" s="297">
        <f t="shared" si="6"/>
        <v>351</v>
      </c>
      <c r="P37" s="296">
        <f t="shared" si="6"/>
        <v>22</v>
      </c>
      <c r="Q37" s="297">
        <v>449</v>
      </c>
      <c r="R37" s="296">
        <f t="shared" si="6"/>
        <v>29</v>
      </c>
      <c r="S37" s="297">
        <f t="shared" si="6"/>
        <v>401</v>
      </c>
      <c r="T37" s="296">
        <f t="shared" si="6"/>
        <v>33</v>
      </c>
      <c r="U37" s="297">
        <f t="shared" si="6"/>
        <v>376</v>
      </c>
      <c r="V37" s="296">
        <f t="shared" si="6"/>
        <v>21</v>
      </c>
      <c r="W37" s="297">
        <f t="shared" si="6"/>
        <v>352</v>
      </c>
      <c r="X37" s="296">
        <f t="shared" si="6"/>
        <v>27</v>
      </c>
      <c r="Y37" s="297">
        <f t="shared" si="6"/>
        <v>312</v>
      </c>
      <c r="Z37" s="296">
        <f t="shared" si="6"/>
        <v>19</v>
      </c>
      <c r="AA37" s="297">
        <f t="shared" si="6"/>
        <v>495</v>
      </c>
      <c r="AB37" s="260">
        <f t="shared" si="6"/>
        <v>42</v>
      </c>
      <c r="AC37" s="261">
        <f>SUM(AC33:AC35)</f>
        <v>4431</v>
      </c>
      <c r="AD37" s="262">
        <f>SUM(AD33:AD35)</f>
        <v>333</v>
      </c>
      <c r="AE37" s="263">
        <f>SUM(AC37:AD37)</f>
        <v>4764</v>
      </c>
    </row>
    <row r="38" spans="2:31" ht="14.25" customHeight="1" thickBot="1">
      <c r="B38" s="862" t="s">
        <v>236</v>
      </c>
      <c r="C38" s="863"/>
      <c r="D38" s="864"/>
      <c r="E38" s="865">
        <f>SUM(E33:F35)</f>
        <v>418</v>
      </c>
      <c r="F38" s="850"/>
      <c r="G38" s="849">
        <f>SUM(G33:H35)</f>
        <v>353</v>
      </c>
      <c r="H38" s="850"/>
      <c r="I38" s="849">
        <f>SUM(I33:J35)</f>
        <v>308</v>
      </c>
      <c r="J38" s="850"/>
      <c r="K38" s="849">
        <f>SUM(K33:L35)</f>
        <v>360</v>
      </c>
      <c r="L38" s="850"/>
      <c r="M38" s="849">
        <f>SUM(M33:N35)</f>
        <v>396</v>
      </c>
      <c r="N38" s="850"/>
      <c r="O38" s="849">
        <f>SUM(O33:P35)</f>
        <v>373</v>
      </c>
      <c r="P38" s="850"/>
      <c r="Q38" s="849">
        <f>SUM(Q33:R35)</f>
        <v>478</v>
      </c>
      <c r="R38" s="850"/>
      <c r="S38" s="849">
        <f>SUM(S33:T35)</f>
        <v>434</v>
      </c>
      <c r="T38" s="850"/>
      <c r="U38" s="849">
        <f>SUM(U33:V35)</f>
        <v>397</v>
      </c>
      <c r="V38" s="850"/>
      <c r="W38" s="849">
        <f>SUM(W33:X35)</f>
        <v>379</v>
      </c>
      <c r="X38" s="850"/>
      <c r="Y38" s="849">
        <f>SUM(Y33:Z35)</f>
        <v>331</v>
      </c>
      <c r="Z38" s="850"/>
      <c r="AA38" s="851">
        <f>SUM(AA33:AB35)</f>
        <v>537</v>
      </c>
      <c r="AB38" s="852"/>
      <c r="AC38" s="853">
        <f>SUM(AC33:AD35)</f>
        <v>4764</v>
      </c>
      <c r="AD38" s="854"/>
      <c r="AE38" s="855"/>
    </row>
  </sheetData>
  <mergeCells count="76">
    <mergeCell ref="AE2:AE3"/>
    <mergeCell ref="E1:AE1"/>
    <mergeCell ref="B2:C2"/>
    <mergeCell ref="E2:F2"/>
    <mergeCell ref="G2:H2"/>
    <mergeCell ref="I2:J2"/>
    <mergeCell ref="K2:L2"/>
    <mergeCell ref="M2:N2"/>
    <mergeCell ref="O2:P2"/>
    <mergeCell ref="Q2:R2"/>
    <mergeCell ref="S2:T2"/>
    <mergeCell ref="U2:V2"/>
    <mergeCell ref="W2:X2"/>
    <mergeCell ref="Y2:Z2"/>
    <mergeCell ref="AA2:AB2"/>
    <mergeCell ref="AC2:AD2"/>
    <mergeCell ref="E29:F29"/>
    <mergeCell ref="B3:C3"/>
    <mergeCell ref="B4:C6"/>
    <mergeCell ref="B7:C9"/>
    <mergeCell ref="B10:C12"/>
    <mergeCell ref="B13:C15"/>
    <mergeCell ref="B16:C18"/>
    <mergeCell ref="B19:C21"/>
    <mergeCell ref="B22:C24"/>
    <mergeCell ref="B25:C27"/>
    <mergeCell ref="B28:D28"/>
    <mergeCell ref="B29:D29"/>
    <mergeCell ref="AC29:AE29"/>
    <mergeCell ref="G29:H29"/>
    <mergeCell ref="I29:J29"/>
    <mergeCell ref="K29:L29"/>
    <mergeCell ref="M29:N29"/>
    <mergeCell ref="O29:P29"/>
    <mergeCell ref="Q29:R29"/>
    <mergeCell ref="S29:T29"/>
    <mergeCell ref="U29:V29"/>
    <mergeCell ref="W29:X29"/>
    <mergeCell ref="Y29:Z29"/>
    <mergeCell ref="AA29:AB29"/>
    <mergeCell ref="B30:D30"/>
    <mergeCell ref="E30:AE30"/>
    <mergeCell ref="B31:D32"/>
    <mergeCell ref="E31:F31"/>
    <mergeCell ref="G31:H31"/>
    <mergeCell ref="I31:J31"/>
    <mergeCell ref="K31:L31"/>
    <mergeCell ref="M31:N31"/>
    <mergeCell ref="O31:P31"/>
    <mergeCell ref="Q31:R31"/>
    <mergeCell ref="S31:T31"/>
    <mergeCell ref="U31:V31"/>
    <mergeCell ref="Y31:Z31"/>
    <mergeCell ref="AE31:AE32"/>
    <mergeCell ref="AA31:AB31"/>
    <mergeCell ref="AC31:AD31"/>
    <mergeCell ref="B33:D33"/>
    <mergeCell ref="B34:D34"/>
    <mergeCell ref="B38:D38"/>
    <mergeCell ref="E38:F38"/>
    <mergeCell ref="G38:H38"/>
    <mergeCell ref="B37:D37"/>
    <mergeCell ref="B35:D35"/>
    <mergeCell ref="C36:D36"/>
    <mergeCell ref="W31:X31"/>
    <mergeCell ref="I38:J38"/>
    <mergeCell ref="K38:L38"/>
    <mergeCell ref="AA38:AB38"/>
    <mergeCell ref="AC38:AE38"/>
    <mergeCell ref="O38:P38"/>
    <mergeCell ref="Q38:R38"/>
    <mergeCell ref="S38:T38"/>
    <mergeCell ref="U38:V38"/>
    <mergeCell ref="W38:X38"/>
    <mergeCell ref="Y38:Z38"/>
    <mergeCell ref="M38:N38"/>
  </mergeCells>
  <phoneticPr fontId="23"/>
  <printOptions horizontalCentered="1" verticalCentered="1"/>
  <pageMargins left="0.43307086614173229" right="0.43307086614173229" top="0.39370078740157483" bottom="0.35433070866141736" header="0.59055118110236227" footer="0.31496062992125984"/>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election activeCell="B22" sqref="B22"/>
    </sheetView>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view="pageBreakPreview" zoomScale="85" zoomScaleNormal="100" zoomScaleSheetLayoutView="85" workbookViewId="0">
      <selection activeCell="BN7" sqref="BN7"/>
    </sheetView>
  </sheetViews>
  <sheetFormatPr defaultRowHeight="13.5"/>
  <cols>
    <col min="1" max="2" width="9" style="15"/>
    <col min="3" max="3" width="4.375" style="15" customWidth="1"/>
    <col min="4" max="4" width="38.75" style="15" customWidth="1"/>
    <col min="5" max="16384" width="9" style="15"/>
  </cols>
  <sheetData>
    <row r="1" spans="1:6" ht="21">
      <c r="A1" s="16"/>
      <c r="B1" s="16"/>
      <c r="C1" s="16"/>
      <c r="D1" s="22"/>
      <c r="E1" s="16"/>
      <c r="F1" s="16"/>
    </row>
    <row r="2" spans="1:6" ht="21">
      <c r="A2" s="16"/>
      <c r="B2" s="16"/>
      <c r="C2" s="16"/>
      <c r="D2" s="22"/>
      <c r="E2" s="16"/>
      <c r="F2" s="16"/>
    </row>
    <row r="3" spans="1:6" ht="21">
      <c r="A3" s="16"/>
      <c r="B3" s="16"/>
      <c r="C3" s="16"/>
      <c r="D3" s="22"/>
      <c r="E3" s="16"/>
      <c r="F3" s="16"/>
    </row>
    <row r="4" spans="1:6" ht="21">
      <c r="A4" s="16"/>
      <c r="B4" s="16"/>
      <c r="C4" s="16"/>
      <c r="D4" s="22"/>
      <c r="E4" s="16"/>
      <c r="F4" s="16"/>
    </row>
    <row r="5" spans="1:6" ht="21">
      <c r="A5" s="16"/>
      <c r="B5" s="16"/>
      <c r="C5" s="16"/>
      <c r="D5" s="22"/>
      <c r="E5" s="16"/>
      <c r="F5" s="16"/>
    </row>
    <row r="6" spans="1:6" ht="21">
      <c r="A6" s="16"/>
      <c r="B6" s="16"/>
      <c r="C6" s="16"/>
      <c r="D6" s="22"/>
      <c r="E6" s="16"/>
      <c r="F6" s="16"/>
    </row>
    <row r="7" spans="1:6" ht="21.75" thickBot="1">
      <c r="A7" s="16"/>
      <c r="B7" s="16"/>
      <c r="C7" s="16"/>
      <c r="D7" s="22"/>
      <c r="E7" s="16"/>
      <c r="F7" s="16"/>
    </row>
    <row r="8" spans="1:6" ht="15" thickTop="1" thickBot="1">
      <c r="A8" s="16"/>
      <c r="B8" s="16"/>
      <c r="C8" s="16"/>
      <c r="D8" s="21"/>
      <c r="E8" s="16"/>
      <c r="F8" s="16"/>
    </row>
    <row r="9" spans="1:6" ht="77.25" customHeight="1" thickBot="1">
      <c r="A9" s="16"/>
      <c r="B9" s="16"/>
      <c r="C9" s="16"/>
      <c r="D9" s="20" t="s">
        <v>81</v>
      </c>
      <c r="E9" s="16"/>
      <c r="F9" s="16"/>
    </row>
    <row r="10" spans="1:6" ht="14.25" thickBot="1">
      <c r="A10" s="16"/>
      <c r="B10" s="16"/>
      <c r="C10" s="16"/>
      <c r="D10" s="19"/>
      <c r="E10" s="16"/>
      <c r="F10" s="16"/>
    </row>
    <row r="11" spans="1:6" ht="18" thickTop="1">
      <c r="A11" s="16"/>
      <c r="B11" s="16"/>
      <c r="C11" s="16"/>
      <c r="D11" s="18"/>
      <c r="E11" s="16"/>
      <c r="F11" s="16"/>
    </row>
    <row r="12" spans="1:6" ht="17.25">
      <c r="A12" s="16"/>
      <c r="B12" s="16"/>
      <c r="C12" s="16"/>
      <c r="D12" s="18"/>
      <c r="E12" s="16"/>
      <c r="F12" s="16"/>
    </row>
    <row r="13" spans="1:6" ht="17.25">
      <c r="A13" s="16"/>
      <c r="B13" s="16"/>
      <c r="C13" s="16"/>
      <c r="D13" s="18"/>
      <c r="E13" s="16"/>
      <c r="F13" s="16"/>
    </row>
    <row r="14" spans="1:6" ht="17.25">
      <c r="A14" s="16"/>
      <c r="B14" s="16"/>
      <c r="C14" s="16"/>
      <c r="D14" s="18"/>
      <c r="E14" s="16"/>
      <c r="F14" s="16"/>
    </row>
    <row r="15" spans="1:6" ht="17.25">
      <c r="A15" s="16"/>
      <c r="B15" s="16"/>
      <c r="C15" s="16"/>
      <c r="D15" s="18"/>
      <c r="E15" s="16"/>
      <c r="F15" s="16"/>
    </row>
    <row r="16" spans="1:6" ht="17.25">
      <c r="A16" s="16"/>
      <c r="B16" s="16"/>
      <c r="C16" s="16"/>
      <c r="D16" s="18"/>
      <c r="E16" s="16"/>
      <c r="F16" s="16"/>
    </row>
    <row r="17" spans="1:6" ht="17.25">
      <c r="A17" s="16"/>
      <c r="B17" s="16"/>
      <c r="C17" s="16"/>
      <c r="D17" s="18"/>
      <c r="E17" s="16"/>
      <c r="F17" s="16"/>
    </row>
    <row r="18" spans="1:6" ht="17.25">
      <c r="A18" s="16"/>
      <c r="B18" s="16"/>
      <c r="C18" s="16"/>
      <c r="D18" s="18"/>
      <c r="E18" s="16"/>
      <c r="F18" s="16"/>
    </row>
    <row r="19" spans="1:6" ht="17.25">
      <c r="A19" s="16"/>
      <c r="B19" s="16"/>
      <c r="C19" s="16"/>
      <c r="D19" s="18"/>
      <c r="E19" s="16"/>
      <c r="F19" s="16"/>
    </row>
    <row r="20" spans="1:6" ht="17.25">
      <c r="A20" s="16"/>
      <c r="B20" s="16"/>
      <c r="C20" s="16"/>
      <c r="D20" s="18"/>
      <c r="E20" s="16"/>
      <c r="F20" s="16"/>
    </row>
    <row r="21" spans="1:6" ht="17.25">
      <c r="A21" s="16"/>
      <c r="B21" s="16"/>
      <c r="C21" s="16"/>
      <c r="D21" s="18"/>
      <c r="E21" s="16"/>
      <c r="F21" s="16"/>
    </row>
    <row r="22" spans="1:6" ht="17.25">
      <c r="A22" s="16"/>
      <c r="B22" s="16"/>
      <c r="C22" s="16"/>
      <c r="D22" s="18"/>
      <c r="E22" s="16"/>
      <c r="F22" s="16"/>
    </row>
    <row r="23" spans="1:6" ht="17.25">
      <c r="A23" s="16"/>
      <c r="B23" s="16"/>
      <c r="C23" s="16"/>
      <c r="D23" s="18"/>
      <c r="E23" s="16"/>
      <c r="F23" s="16"/>
    </row>
    <row r="24" spans="1:6" ht="17.25">
      <c r="A24" s="16"/>
      <c r="B24" s="16"/>
      <c r="C24" s="16"/>
      <c r="D24" s="18"/>
      <c r="E24" s="16"/>
      <c r="F24" s="16"/>
    </row>
    <row r="25" spans="1:6" ht="17.25">
      <c r="A25" s="16"/>
      <c r="B25" s="16"/>
      <c r="C25" s="16"/>
      <c r="D25" s="18"/>
      <c r="E25" s="16"/>
      <c r="F25" s="16"/>
    </row>
    <row r="26" spans="1:6" ht="17.25">
      <c r="A26" s="16"/>
      <c r="B26" s="16"/>
      <c r="C26" s="16"/>
      <c r="D26" s="18"/>
      <c r="E26" s="16"/>
      <c r="F26" s="16"/>
    </row>
    <row r="27" spans="1:6" ht="17.25">
      <c r="A27" s="16"/>
      <c r="B27" s="16"/>
      <c r="C27" s="16"/>
      <c r="D27" s="18"/>
      <c r="E27" s="16"/>
      <c r="F27" s="16"/>
    </row>
    <row r="28" spans="1:6" ht="17.25">
      <c r="A28" s="16"/>
      <c r="B28" s="16"/>
      <c r="C28" s="16"/>
      <c r="D28" s="18"/>
      <c r="E28" s="16"/>
      <c r="F28" s="16"/>
    </row>
    <row r="29" spans="1:6" ht="17.25">
      <c r="A29" s="16"/>
      <c r="B29" s="16"/>
      <c r="C29" s="16"/>
      <c r="D29" s="18"/>
      <c r="E29" s="16"/>
      <c r="F29" s="16"/>
    </row>
    <row r="30" spans="1:6" ht="17.25">
      <c r="A30" s="16"/>
      <c r="B30" s="16"/>
      <c r="C30" s="16"/>
      <c r="D30" s="18"/>
      <c r="E30" s="16"/>
      <c r="F30" s="16"/>
    </row>
    <row r="31" spans="1:6">
      <c r="A31" s="16"/>
      <c r="B31" s="16"/>
      <c r="C31" s="16"/>
      <c r="D31" s="17"/>
      <c r="E31" s="16"/>
      <c r="F31" s="16"/>
    </row>
    <row r="32" spans="1:6">
      <c r="A32" s="16"/>
      <c r="B32" s="16"/>
      <c r="C32" s="16"/>
      <c r="D32" s="16"/>
      <c r="E32" s="16"/>
      <c r="F32" s="16"/>
    </row>
    <row r="33" spans="1:6">
      <c r="A33" s="16"/>
      <c r="B33" s="16"/>
      <c r="C33" s="16"/>
      <c r="D33" s="16"/>
      <c r="E33" s="16"/>
      <c r="F33" s="16"/>
    </row>
    <row r="34" spans="1:6">
      <c r="A34" s="16"/>
      <c r="B34" s="16"/>
      <c r="C34" s="16"/>
      <c r="D34" s="16"/>
      <c r="E34" s="16"/>
      <c r="F34" s="16"/>
    </row>
    <row r="35" spans="1:6">
      <c r="A35" s="16"/>
      <c r="B35" s="16"/>
      <c r="C35" s="16"/>
      <c r="D35" s="16"/>
      <c r="E35" s="16"/>
      <c r="F35" s="16"/>
    </row>
  </sheetData>
  <sheetProtection sheet="1" objects="1" scenarios="1" selectLockedCells="1"/>
  <phoneticPr fontId="2"/>
  <pageMargins left="0.98425196850393704" right="0.78740157480314965" top="0.98425196850393704" bottom="0.98425196850393704" header="0.51181102362204722" footer="0.51181102362204722"/>
  <pageSetup paperSize="9" firstPageNumber="49" orientation="portrait" useFirstPageNumber="1"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9"/>
  <sheetViews>
    <sheetView showZeros="0" view="pageBreakPreview" zoomScale="85" zoomScaleNormal="115" zoomScaleSheetLayoutView="85" workbookViewId="0">
      <selection activeCell="F38" sqref="F38:K38"/>
    </sheetView>
  </sheetViews>
  <sheetFormatPr defaultRowHeight="13.5"/>
  <cols>
    <col min="1" max="1" width="10.125" style="52" customWidth="1"/>
    <col min="2" max="2" width="3" style="52" customWidth="1"/>
    <col min="3" max="3" width="4.375" style="52" customWidth="1"/>
    <col min="4" max="4" width="3.625" style="52" customWidth="1"/>
    <col min="5" max="5" width="8.75" style="52" customWidth="1"/>
    <col min="6" max="7" width="9" style="52" customWidth="1"/>
    <col min="8" max="8" width="9.125" style="52" customWidth="1"/>
    <col min="9" max="11" width="9" style="52" customWidth="1"/>
    <col min="12" max="12" width="10.875" style="52" customWidth="1"/>
    <col min="13" max="16384" width="9" style="52"/>
  </cols>
  <sheetData>
    <row r="1" spans="1:12" ht="18.600000000000001" customHeight="1">
      <c r="A1" s="51"/>
      <c r="B1" s="51"/>
      <c r="C1" s="51"/>
      <c r="D1" s="51"/>
      <c r="E1" s="51"/>
      <c r="F1" s="51"/>
      <c r="G1" s="51"/>
      <c r="H1" s="51"/>
      <c r="I1" s="51"/>
      <c r="J1" s="51"/>
      <c r="K1" s="51"/>
      <c r="L1" s="51"/>
    </row>
    <row r="2" spans="1:12" ht="24.95" customHeight="1" thickBot="1">
      <c r="A2" s="301" t="s">
        <v>94</v>
      </c>
      <c r="B2" s="301"/>
      <c r="C2" s="301"/>
      <c r="D2" s="301"/>
      <c r="E2" s="301"/>
      <c r="F2" s="301"/>
      <c r="G2" s="301"/>
      <c r="H2" s="301"/>
      <c r="I2" s="301"/>
      <c r="J2" s="51"/>
      <c r="K2" s="51"/>
      <c r="L2" s="51"/>
    </row>
    <row r="3" spans="1:12" ht="21.95" customHeight="1">
      <c r="A3" s="302" t="s">
        <v>95</v>
      </c>
      <c r="B3" s="303"/>
      <c r="C3" s="303"/>
      <c r="D3" s="303"/>
      <c r="E3" s="303"/>
      <c r="F3" s="306" t="s">
        <v>96</v>
      </c>
      <c r="G3" s="308" t="s">
        <v>3</v>
      </c>
      <c r="H3" s="308" t="s">
        <v>2</v>
      </c>
      <c r="I3" s="308" t="s">
        <v>1</v>
      </c>
      <c r="J3" s="310" t="s">
        <v>97</v>
      </c>
      <c r="K3" s="312" t="s">
        <v>98</v>
      </c>
      <c r="L3" s="314" t="s">
        <v>99</v>
      </c>
    </row>
    <row r="4" spans="1:12" ht="21.95" customHeight="1" thickBot="1">
      <c r="A4" s="304"/>
      <c r="B4" s="305"/>
      <c r="C4" s="305"/>
      <c r="D4" s="305"/>
      <c r="E4" s="305"/>
      <c r="F4" s="307"/>
      <c r="G4" s="309"/>
      <c r="H4" s="309"/>
      <c r="I4" s="309"/>
      <c r="J4" s="311"/>
      <c r="K4" s="313"/>
      <c r="L4" s="315"/>
    </row>
    <row r="5" spans="1:12" ht="21.95" customHeight="1">
      <c r="A5" s="316" t="s">
        <v>100</v>
      </c>
      <c r="B5" s="317"/>
      <c r="C5" s="320" t="s">
        <v>190</v>
      </c>
      <c r="D5" s="321"/>
      <c r="E5" s="321"/>
      <c r="F5" s="53">
        <v>0</v>
      </c>
      <c r="G5" s="54">
        <v>1</v>
      </c>
      <c r="H5" s="54">
        <v>0</v>
      </c>
      <c r="I5" s="54">
        <v>0</v>
      </c>
      <c r="J5" s="53">
        <v>0</v>
      </c>
      <c r="K5" s="54">
        <v>1</v>
      </c>
      <c r="L5" s="55">
        <f t="shared" ref="L5:L20" si="0">SUM(F5:K5)</f>
        <v>2</v>
      </c>
    </row>
    <row r="6" spans="1:12" ht="21.95" customHeight="1">
      <c r="A6" s="318"/>
      <c r="B6" s="319"/>
      <c r="C6" s="320" t="s">
        <v>188</v>
      </c>
      <c r="D6" s="321"/>
      <c r="E6" s="321"/>
      <c r="F6" s="56">
        <v>34</v>
      </c>
      <c r="G6" s="57">
        <v>28</v>
      </c>
      <c r="H6" s="57">
        <v>21</v>
      </c>
      <c r="I6" s="57">
        <v>20</v>
      </c>
      <c r="J6" s="56">
        <v>17</v>
      </c>
      <c r="K6" s="57">
        <v>11</v>
      </c>
      <c r="L6" s="58">
        <f t="shared" si="0"/>
        <v>131</v>
      </c>
    </row>
    <row r="7" spans="1:12" ht="21.95" customHeight="1">
      <c r="A7" s="318"/>
      <c r="B7" s="319"/>
      <c r="C7" s="320" t="s">
        <v>189</v>
      </c>
      <c r="D7" s="321"/>
      <c r="E7" s="321"/>
      <c r="F7" s="56">
        <v>13</v>
      </c>
      <c r="G7" s="57">
        <v>2</v>
      </c>
      <c r="H7" s="57">
        <v>2</v>
      </c>
      <c r="I7" s="57">
        <v>6</v>
      </c>
      <c r="J7" s="56">
        <v>10</v>
      </c>
      <c r="K7" s="57">
        <v>2</v>
      </c>
      <c r="L7" s="58">
        <f t="shared" si="0"/>
        <v>35</v>
      </c>
    </row>
    <row r="8" spans="1:12" ht="21.95" customHeight="1" thickBot="1">
      <c r="A8" s="318"/>
      <c r="B8" s="319"/>
      <c r="C8" s="322" t="s">
        <v>101</v>
      </c>
      <c r="D8" s="323"/>
      <c r="E8" s="324"/>
      <c r="F8" s="59">
        <v>6</v>
      </c>
      <c r="G8" s="60">
        <v>1</v>
      </c>
      <c r="H8" s="60">
        <v>0</v>
      </c>
      <c r="I8" s="60">
        <v>0</v>
      </c>
      <c r="J8" s="61">
        <v>1</v>
      </c>
      <c r="K8" s="60">
        <v>0</v>
      </c>
      <c r="L8" s="58">
        <f t="shared" si="0"/>
        <v>8</v>
      </c>
    </row>
    <row r="9" spans="1:12" ht="21.95" customHeight="1">
      <c r="A9" s="316" t="s">
        <v>102</v>
      </c>
      <c r="B9" s="317"/>
      <c r="C9" s="320" t="s">
        <v>190</v>
      </c>
      <c r="D9" s="321"/>
      <c r="E9" s="321"/>
      <c r="F9" s="53">
        <v>0</v>
      </c>
      <c r="G9" s="54">
        <v>2</v>
      </c>
      <c r="H9" s="54">
        <v>0</v>
      </c>
      <c r="I9" s="54">
        <v>0</v>
      </c>
      <c r="J9" s="53">
        <v>1</v>
      </c>
      <c r="K9" s="54">
        <v>0</v>
      </c>
      <c r="L9" s="55">
        <f t="shared" si="0"/>
        <v>3</v>
      </c>
    </row>
    <row r="10" spans="1:12" ht="21.95" customHeight="1">
      <c r="A10" s="318"/>
      <c r="B10" s="319"/>
      <c r="C10" s="320" t="s">
        <v>188</v>
      </c>
      <c r="D10" s="321"/>
      <c r="E10" s="321"/>
      <c r="F10" s="56">
        <v>8</v>
      </c>
      <c r="G10" s="57">
        <v>3</v>
      </c>
      <c r="H10" s="57">
        <v>5</v>
      </c>
      <c r="I10" s="57">
        <v>6</v>
      </c>
      <c r="J10" s="56">
        <v>10</v>
      </c>
      <c r="K10" s="57">
        <v>2</v>
      </c>
      <c r="L10" s="58">
        <f t="shared" si="0"/>
        <v>34</v>
      </c>
    </row>
    <row r="11" spans="1:12" ht="21.95" customHeight="1">
      <c r="A11" s="318"/>
      <c r="B11" s="319"/>
      <c r="C11" s="320" t="s">
        <v>189</v>
      </c>
      <c r="D11" s="321"/>
      <c r="E11" s="321"/>
      <c r="F11" s="56">
        <v>3</v>
      </c>
      <c r="G11" s="57">
        <v>8</v>
      </c>
      <c r="H11" s="57">
        <v>1</v>
      </c>
      <c r="I11" s="57">
        <v>0</v>
      </c>
      <c r="J11" s="56">
        <v>10</v>
      </c>
      <c r="K11" s="57">
        <v>1</v>
      </c>
      <c r="L11" s="58">
        <f t="shared" si="0"/>
        <v>23</v>
      </c>
    </row>
    <row r="12" spans="1:12" ht="21.95" customHeight="1" thickBot="1">
      <c r="A12" s="326"/>
      <c r="B12" s="327"/>
      <c r="C12" s="322" t="s">
        <v>101</v>
      </c>
      <c r="D12" s="323"/>
      <c r="E12" s="324"/>
      <c r="F12" s="59">
        <v>0</v>
      </c>
      <c r="G12" s="62">
        <v>4</v>
      </c>
      <c r="H12" s="62">
        <v>0</v>
      </c>
      <c r="I12" s="62">
        <v>0</v>
      </c>
      <c r="J12" s="59">
        <v>2</v>
      </c>
      <c r="K12" s="62">
        <v>2</v>
      </c>
      <c r="L12" s="58">
        <f t="shared" si="0"/>
        <v>8</v>
      </c>
    </row>
    <row r="13" spans="1:12" ht="21.95" customHeight="1">
      <c r="A13" s="325" t="s">
        <v>103</v>
      </c>
      <c r="B13" s="319"/>
      <c r="C13" s="320" t="s">
        <v>190</v>
      </c>
      <c r="D13" s="321"/>
      <c r="E13" s="321"/>
      <c r="F13" s="53">
        <v>4</v>
      </c>
      <c r="G13" s="63">
        <v>0</v>
      </c>
      <c r="H13" s="54">
        <v>6</v>
      </c>
      <c r="I13" s="63">
        <v>3</v>
      </c>
      <c r="J13" s="64">
        <v>3</v>
      </c>
      <c r="K13" s="63">
        <v>1</v>
      </c>
      <c r="L13" s="55">
        <f t="shared" si="0"/>
        <v>17</v>
      </c>
    </row>
    <row r="14" spans="1:12" ht="21.95" customHeight="1">
      <c r="A14" s="318"/>
      <c r="B14" s="319"/>
      <c r="C14" s="320" t="s">
        <v>188</v>
      </c>
      <c r="D14" s="321"/>
      <c r="E14" s="321"/>
      <c r="F14" s="56">
        <v>20</v>
      </c>
      <c r="G14" s="57">
        <v>46</v>
      </c>
      <c r="H14" s="57">
        <v>24</v>
      </c>
      <c r="I14" s="57">
        <v>19</v>
      </c>
      <c r="J14" s="56">
        <v>11</v>
      </c>
      <c r="K14" s="57">
        <v>3</v>
      </c>
      <c r="L14" s="58">
        <f t="shared" si="0"/>
        <v>123</v>
      </c>
    </row>
    <row r="15" spans="1:12" ht="21.95" customHeight="1">
      <c r="A15" s="318"/>
      <c r="B15" s="319"/>
      <c r="C15" s="320" t="s">
        <v>189</v>
      </c>
      <c r="D15" s="321"/>
      <c r="E15" s="321"/>
      <c r="F15" s="56">
        <v>11</v>
      </c>
      <c r="G15" s="57">
        <v>27</v>
      </c>
      <c r="H15" s="57">
        <v>5</v>
      </c>
      <c r="I15" s="57">
        <v>18</v>
      </c>
      <c r="J15" s="56">
        <v>4</v>
      </c>
      <c r="K15" s="57">
        <v>2</v>
      </c>
      <c r="L15" s="58">
        <f t="shared" si="0"/>
        <v>67</v>
      </c>
    </row>
    <row r="16" spans="1:12" ht="21.95" customHeight="1" thickBot="1">
      <c r="A16" s="318"/>
      <c r="B16" s="319"/>
      <c r="C16" s="322" t="s">
        <v>101</v>
      </c>
      <c r="D16" s="323"/>
      <c r="E16" s="324"/>
      <c r="F16" s="59">
        <v>2</v>
      </c>
      <c r="G16" s="60">
        <v>7</v>
      </c>
      <c r="H16" s="62">
        <v>2</v>
      </c>
      <c r="I16" s="60">
        <v>3</v>
      </c>
      <c r="J16" s="61">
        <v>2</v>
      </c>
      <c r="K16" s="60">
        <v>1</v>
      </c>
      <c r="L16" s="58">
        <f t="shared" si="0"/>
        <v>17</v>
      </c>
    </row>
    <row r="17" spans="1:12" ht="21.95" customHeight="1" thickBot="1">
      <c r="A17" s="328" t="s">
        <v>104</v>
      </c>
      <c r="B17" s="329"/>
      <c r="C17" s="330" t="s">
        <v>105</v>
      </c>
      <c r="D17" s="331"/>
      <c r="E17" s="331"/>
      <c r="F17" s="65">
        <v>5</v>
      </c>
      <c r="G17" s="66">
        <v>5</v>
      </c>
      <c r="H17" s="66">
        <v>2</v>
      </c>
      <c r="I17" s="66">
        <v>1</v>
      </c>
      <c r="J17" s="65">
        <v>8</v>
      </c>
      <c r="K17" s="66">
        <v>1</v>
      </c>
      <c r="L17" s="55">
        <f t="shared" si="0"/>
        <v>22</v>
      </c>
    </row>
    <row r="18" spans="1:12" ht="21.95" customHeight="1" thickBot="1">
      <c r="A18" s="332" t="s">
        <v>0</v>
      </c>
      <c r="B18" s="333"/>
      <c r="C18" s="333"/>
      <c r="D18" s="333"/>
      <c r="E18" s="334"/>
      <c r="F18" s="65">
        <v>8</v>
      </c>
      <c r="G18" s="66">
        <v>13</v>
      </c>
      <c r="H18" s="66">
        <v>17</v>
      </c>
      <c r="I18" s="66">
        <v>58</v>
      </c>
      <c r="J18" s="65">
        <v>1</v>
      </c>
      <c r="K18" s="66">
        <v>18</v>
      </c>
      <c r="L18" s="55">
        <f t="shared" si="0"/>
        <v>115</v>
      </c>
    </row>
    <row r="19" spans="1:12" ht="21.95" customHeight="1">
      <c r="A19" s="318" t="s">
        <v>106</v>
      </c>
      <c r="B19" s="319"/>
      <c r="C19" s="335" t="s">
        <v>107</v>
      </c>
      <c r="D19" s="336"/>
      <c r="E19" s="336"/>
      <c r="F19" s="53">
        <v>1407</v>
      </c>
      <c r="G19" s="53">
        <v>1042</v>
      </c>
      <c r="H19" s="53">
        <v>658</v>
      </c>
      <c r="I19" s="53">
        <v>1034</v>
      </c>
      <c r="J19" s="53">
        <v>868</v>
      </c>
      <c r="K19" s="53">
        <v>381</v>
      </c>
      <c r="L19" s="55">
        <f t="shared" si="0"/>
        <v>5390</v>
      </c>
    </row>
    <row r="20" spans="1:12" ht="21.95" customHeight="1" thickBot="1">
      <c r="A20" s="326"/>
      <c r="B20" s="327"/>
      <c r="C20" s="337" t="s">
        <v>108</v>
      </c>
      <c r="D20" s="338"/>
      <c r="E20" s="338"/>
      <c r="F20" s="59">
        <v>36</v>
      </c>
      <c r="G20" s="59">
        <v>9</v>
      </c>
      <c r="H20" s="59">
        <v>21</v>
      </c>
      <c r="I20" s="59">
        <v>20</v>
      </c>
      <c r="J20" s="59">
        <v>19</v>
      </c>
      <c r="K20" s="59">
        <v>1</v>
      </c>
      <c r="L20" s="67">
        <f t="shared" si="0"/>
        <v>106</v>
      </c>
    </row>
    <row r="21" spans="1:12" ht="18.600000000000001" customHeight="1">
      <c r="A21" s="68"/>
      <c r="B21" s="68"/>
      <c r="C21" s="68"/>
      <c r="D21" s="68"/>
      <c r="E21" s="68"/>
      <c r="F21" s="68"/>
      <c r="G21" s="68"/>
      <c r="H21" s="68"/>
      <c r="I21" s="68"/>
      <c r="J21" s="51"/>
      <c r="K21" s="51"/>
      <c r="L21" s="51"/>
    </row>
    <row r="22" spans="1:12" ht="24.95" customHeight="1" thickBot="1">
      <c r="A22" s="301" t="s">
        <v>109</v>
      </c>
      <c r="B22" s="301"/>
      <c r="C22" s="301"/>
      <c r="D22" s="301"/>
      <c r="E22" s="301"/>
      <c r="F22" s="341"/>
      <c r="G22" s="69"/>
      <c r="H22" s="68"/>
      <c r="I22" s="68"/>
      <c r="J22" s="51"/>
      <c r="K22" s="51"/>
      <c r="L22" s="51"/>
    </row>
    <row r="23" spans="1:12" ht="18" customHeight="1">
      <c r="A23" s="302" t="s">
        <v>196</v>
      </c>
      <c r="B23" s="303"/>
      <c r="C23" s="303"/>
      <c r="D23" s="303"/>
      <c r="E23" s="303"/>
      <c r="F23" s="306" t="s">
        <v>96</v>
      </c>
      <c r="G23" s="308" t="s">
        <v>3</v>
      </c>
      <c r="H23" s="308" t="s">
        <v>2</v>
      </c>
      <c r="I23" s="308" t="s">
        <v>1</v>
      </c>
      <c r="J23" s="310" t="s">
        <v>97</v>
      </c>
      <c r="K23" s="312" t="s">
        <v>98</v>
      </c>
      <c r="L23" s="314" t="s">
        <v>99</v>
      </c>
    </row>
    <row r="24" spans="1:12" ht="18" customHeight="1" thickBot="1">
      <c r="A24" s="304"/>
      <c r="B24" s="305"/>
      <c r="C24" s="305"/>
      <c r="D24" s="305"/>
      <c r="E24" s="305"/>
      <c r="F24" s="307"/>
      <c r="G24" s="309"/>
      <c r="H24" s="309"/>
      <c r="I24" s="309"/>
      <c r="J24" s="311"/>
      <c r="K24" s="313"/>
      <c r="L24" s="315"/>
    </row>
    <row r="25" spans="1:12" ht="21.95" customHeight="1">
      <c r="A25" s="342" t="s">
        <v>110</v>
      </c>
      <c r="B25" s="343"/>
      <c r="C25" s="343"/>
      <c r="D25" s="343"/>
      <c r="E25" s="343"/>
      <c r="F25" s="53">
        <v>135</v>
      </c>
      <c r="G25" s="54">
        <v>69</v>
      </c>
      <c r="H25" s="54">
        <v>53</v>
      </c>
      <c r="I25" s="54">
        <v>94</v>
      </c>
      <c r="J25" s="53">
        <v>71</v>
      </c>
      <c r="K25" s="54">
        <v>41</v>
      </c>
      <c r="L25" s="55">
        <f t="shared" ref="L25:L38" si="1">SUM(F25:K25)</f>
        <v>463</v>
      </c>
    </row>
    <row r="26" spans="1:12" ht="21.95" customHeight="1">
      <c r="A26" s="339" t="s">
        <v>111</v>
      </c>
      <c r="B26" s="340"/>
      <c r="C26" s="340"/>
      <c r="D26" s="340"/>
      <c r="E26" s="340"/>
      <c r="F26" s="56">
        <v>813</v>
      </c>
      <c r="G26" s="57">
        <v>592</v>
      </c>
      <c r="H26" s="57">
        <v>383</v>
      </c>
      <c r="I26" s="57">
        <v>486</v>
      </c>
      <c r="J26" s="56">
        <v>495</v>
      </c>
      <c r="K26" s="57">
        <v>146</v>
      </c>
      <c r="L26" s="58">
        <f t="shared" si="1"/>
        <v>2915</v>
      </c>
    </row>
    <row r="27" spans="1:12" ht="21.95" customHeight="1">
      <c r="A27" s="339" t="s">
        <v>112</v>
      </c>
      <c r="B27" s="340"/>
      <c r="C27" s="340"/>
      <c r="D27" s="340"/>
      <c r="E27" s="340"/>
      <c r="F27" s="56">
        <v>0</v>
      </c>
      <c r="G27" s="57">
        <v>0</v>
      </c>
      <c r="H27" s="57">
        <v>0</v>
      </c>
      <c r="I27" s="57">
        <v>0</v>
      </c>
      <c r="J27" s="56">
        <v>0</v>
      </c>
      <c r="K27" s="57">
        <v>0</v>
      </c>
      <c r="L27" s="58">
        <f t="shared" si="1"/>
        <v>0</v>
      </c>
    </row>
    <row r="28" spans="1:12" ht="21.95" customHeight="1">
      <c r="A28" s="339" t="s">
        <v>113</v>
      </c>
      <c r="B28" s="340"/>
      <c r="C28" s="340"/>
      <c r="D28" s="340"/>
      <c r="E28" s="340"/>
      <c r="F28" s="56">
        <v>229</v>
      </c>
      <c r="G28" s="57">
        <v>193</v>
      </c>
      <c r="H28" s="57">
        <v>133</v>
      </c>
      <c r="I28" s="57">
        <v>231</v>
      </c>
      <c r="J28" s="56">
        <v>191</v>
      </c>
      <c r="K28" s="57">
        <v>128</v>
      </c>
      <c r="L28" s="58">
        <f t="shared" si="1"/>
        <v>1105</v>
      </c>
    </row>
    <row r="29" spans="1:12" ht="21.95" customHeight="1">
      <c r="A29" s="339" t="s">
        <v>114</v>
      </c>
      <c r="B29" s="340"/>
      <c r="C29" s="340"/>
      <c r="D29" s="340"/>
      <c r="E29" s="340"/>
      <c r="F29" s="56">
        <v>132</v>
      </c>
      <c r="G29" s="57">
        <v>61</v>
      </c>
      <c r="H29" s="57">
        <v>60</v>
      </c>
      <c r="I29" s="57">
        <v>84</v>
      </c>
      <c r="J29" s="56">
        <v>49</v>
      </c>
      <c r="K29" s="57">
        <v>53</v>
      </c>
      <c r="L29" s="58">
        <f t="shared" si="1"/>
        <v>439</v>
      </c>
    </row>
    <row r="30" spans="1:12" ht="21.95" customHeight="1">
      <c r="A30" s="339" t="s">
        <v>115</v>
      </c>
      <c r="B30" s="340"/>
      <c r="C30" s="340"/>
      <c r="D30" s="340"/>
      <c r="E30" s="340"/>
      <c r="F30" s="56">
        <v>48</v>
      </c>
      <c r="G30" s="57">
        <v>108</v>
      </c>
      <c r="H30" s="57">
        <v>26</v>
      </c>
      <c r="I30" s="57">
        <v>56</v>
      </c>
      <c r="J30" s="56">
        <v>55</v>
      </c>
      <c r="K30" s="57">
        <v>5</v>
      </c>
      <c r="L30" s="58">
        <f t="shared" si="1"/>
        <v>298</v>
      </c>
    </row>
    <row r="31" spans="1:12" ht="21.95" customHeight="1">
      <c r="A31" s="339" t="s">
        <v>116</v>
      </c>
      <c r="B31" s="340"/>
      <c r="C31" s="340"/>
      <c r="D31" s="340"/>
      <c r="E31" s="340"/>
      <c r="F31" s="56">
        <v>41</v>
      </c>
      <c r="G31" s="57">
        <v>9</v>
      </c>
      <c r="H31" s="57">
        <v>10</v>
      </c>
      <c r="I31" s="57">
        <v>93</v>
      </c>
      <c r="J31" s="56">
        <v>18</v>
      </c>
      <c r="K31" s="57">
        <v>0</v>
      </c>
      <c r="L31" s="58">
        <f t="shared" si="1"/>
        <v>171</v>
      </c>
    </row>
    <row r="32" spans="1:12" ht="21.95" customHeight="1">
      <c r="A32" s="339" t="s">
        <v>117</v>
      </c>
      <c r="B32" s="340"/>
      <c r="C32" s="340"/>
      <c r="D32" s="340"/>
      <c r="E32" s="340"/>
      <c r="F32" s="56">
        <v>39</v>
      </c>
      <c r="G32" s="57">
        <v>9</v>
      </c>
      <c r="H32" s="57">
        <v>14</v>
      </c>
      <c r="I32" s="57">
        <v>8</v>
      </c>
      <c r="J32" s="56">
        <v>1</v>
      </c>
      <c r="K32" s="57">
        <v>9</v>
      </c>
      <c r="L32" s="58">
        <f t="shared" si="1"/>
        <v>80</v>
      </c>
    </row>
    <row r="33" spans="1:12" ht="21.95" customHeight="1" thickBot="1">
      <c r="A33" s="356" t="s">
        <v>118</v>
      </c>
      <c r="B33" s="357"/>
      <c r="C33" s="357"/>
      <c r="D33" s="357"/>
      <c r="E33" s="357"/>
      <c r="F33" s="70">
        <v>6</v>
      </c>
      <c r="G33" s="71">
        <v>10</v>
      </c>
      <c r="H33" s="71">
        <v>0</v>
      </c>
      <c r="I33" s="71">
        <v>2</v>
      </c>
      <c r="J33" s="70">
        <v>7</v>
      </c>
      <c r="K33" s="71">
        <v>0</v>
      </c>
      <c r="L33" s="72">
        <f t="shared" si="1"/>
        <v>25</v>
      </c>
    </row>
    <row r="34" spans="1:12" ht="21.95" customHeight="1" thickTop="1" thickBot="1">
      <c r="A34" s="344" t="s">
        <v>119</v>
      </c>
      <c r="B34" s="345"/>
      <c r="C34" s="345"/>
      <c r="D34" s="345"/>
      <c r="E34" s="345"/>
      <c r="F34" s="73">
        <f t="shared" ref="F34:K34" si="2">SUM(F25:F33)</f>
        <v>1443</v>
      </c>
      <c r="G34" s="74">
        <f t="shared" si="2"/>
        <v>1051</v>
      </c>
      <c r="H34" s="73">
        <f t="shared" si="2"/>
        <v>679</v>
      </c>
      <c r="I34" s="74">
        <f t="shared" si="2"/>
        <v>1054</v>
      </c>
      <c r="J34" s="73">
        <f t="shared" si="2"/>
        <v>887</v>
      </c>
      <c r="K34" s="74">
        <f t="shared" si="2"/>
        <v>382</v>
      </c>
      <c r="L34" s="58">
        <f t="shared" si="1"/>
        <v>5496</v>
      </c>
    </row>
    <row r="35" spans="1:12" ht="21.95" customHeight="1">
      <c r="A35" s="346" t="s">
        <v>16</v>
      </c>
      <c r="B35" s="347"/>
      <c r="C35" s="351" t="s">
        <v>120</v>
      </c>
      <c r="D35" s="347"/>
      <c r="E35" s="75" t="s">
        <v>121</v>
      </c>
      <c r="F35" s="76">
        <v>912</v>
      </c>
      <c r="G35" s="77">
        <v>818</v>
      </c>
      <c r="H35" s="77">
        <v>469</v>
      </c>
      <c r="I35" s="77">
        <v>739</v>
      </c>
      <c r="J35" s="78">
        <v>637</v>
      </c>
      <c r="K35" s="77">
        <v>261</v>
      </c>
      <c r="L35" s="79">
        <f t="shared" si="1"/>
        <v>3836</v>
      </c>
    </row>
    <row r="36" spans="1:12" ht="21.95" customHeight="1">
      <c r="A36" s="348"/>
      <c r="B36" s="349"/>
      <c r="C36" s="352"/>
      <c r="D36" s="353"/>
      <c r="E36" s="80" t="s">
        <v>122</v>
      </c>
      <c r="F36" s="81">
        <v>495</v>
      </c>
      <c r="G36" s="82">
        <v>224</v>
      </c>
      <c r="H36" s="82">
        <v>189</v>
      </c>
      <c r="I36" s="82">
        <v>295</v>
      </c>
      <c r="J36" s="81">
        <v>231</v>
      </c>
      <c r="K36" s="82">
        <v>120</v>
      </c>
      <c r="L36" s="83">
        <f t="shared" si="1"/>
        <v>1554</v>
      </c>
    </row>
    <row r="37" spans="1:12" ht="21.95" customHeight="1">
      <c r="A37" s="348"/>
      <c r="B37" s="349"/>
      <c r="C37" s="354" t="s">
        <v>123</v>
      </c>
      <c r="D37" s="355"/>
      <c r="E37" s="84" t="s">
        <v>124</v>
      </c>
      <c r="F37" s="85">
        <v>28</v>
      </c>
      <c r="G37" s="86">
        <v>3</v>
      </c>
      <c r="H37" s="86">
        <v>11</v>
      </c>
      <c r="I37" s="86">
        <v>20</v>
      </c>
      <c r="J37" s="85">
        <v>13</v>
      </c>
      <c r="K37" s="86">
        <v>0</v>
      </c>
      <c r="L37" s="87">
        <f t="shared" si="1"/>
        <v>75</v>
      </c>
    </row>
    <row r="38" spans="1:12" ht="21.95" customHeight="1" thickBot="1">
      <c r="A38" s="344"/>
      <c r="B38" s="350"/>
      <c r="C38" s="345"/>
      <c r="D38" s="350"/>
      <c r="E38" s="214" t="s">
        <v>122</v>
      </c>
      <c r="F38" s="88">
        <v>8</v>
      </c>
      <c r="G38" s="89">
        <v>6</v>
      </c>
      <c r="H38" s="89">
        <v>10</v>
      </c>
      <c r="I38" s="89">
        <v>0</v>
      </c>
      <c r="J38" s="90">
        <v>6</v>
      </c>
      <c r="K38" s="89">
        <v>1</v>
      </c>
      <c r="L38" s="91">
        <f t="shared" si="1"/>
        <v>31</v>
      </c>
    </row>
    <row r="39" spans="1:12">
      <c r="L39" s="92"/>
    </row>
  </sheetData>
  <sheetProtection selectLockedCells="1"/>
  <mergeCells count="52">
    <mergeCell ref="A34:E34"/>
    <mergeCell ref="A35:B38"/>
    <mergeCell ref="C35:D36"/>
    <mergeCell ref="C37:D38"/>
    <mergeCell ref="A28:E28"/>
    <mergeCell ref="A29:E29"/>
    <mergeCell ref="A30:E30"/>
    <mergeCell ref="A31:E31"/>
    <mergeCell ref="A32:E32"/>
    <mergeCell ref="A33:E33"/>
    <mergeCell ref="J23:J24"/>
    <mergeCell ref="K23:K24"/>
    <mergeCell ref="L23:L24"/>
    <mergeCell ref="A25:E25"/>
    <mergeCell ref="A26:E26"/>
    <mergeCell ref="H23:H24"/>
    <mergeCell ref="I23:I24"/>
    <mergeCell ref="A27:E27"/>
    <mergeCell ref="A22:F22"/>
    <mergeCell ref="A23:E24"/>
    <mergeCell ref="F23:F24"/>
    <mergeCell ref="G23:G24"/>
    <mergeCell ref="A17:B17"/>
    <mergeCell ref="C17:E17"/>
    <mergeCell ref="A18:E18"/>
    <mergeCell ref="A19:B20"/>
    <mergeCell ref="C19:E19"/>
    <mergeCell ref="C20:E20"/>
    <mergeCell ref="A9:B12"/>
    <mergeCell ref="C9:E9"/>
    <mergeCell ref="C10:E10"/>
    <mergeCell ref="C11:E11"/>
    <mergeCell ref="C12:E12"/>
    <mergeCell ref="A13:B16"/>
    <mergeCell ref="C13:E13"/>
    <mergeCell ref="C14:E14"/>
    <mergeCell ref="C15:E15"/>
    <mergeCell ref="C16:E16"/>
    <mergeCell ref="J3:J4"/>
    <mergeCell ref="K3:K4"/>
    <mergeCell ref="L3:L4"/>
    <mergeCell ref="A5:B8"/>
    <mergeCell ref="C5:E5"/>
    <mergeCell ref="C6:E6"/>
    <mergeCell ref="C7:E7"/>
    <mergeCell ref="C8:E8"/>
    <mergeCell ref="A2:I2"/>
    <mergeCell ref="A3:E4"/>
    <mergeCell ref="F3:F4"/>
    <mergeCell ref="G3:G4"/>
    <mergeCell ref="H3:H4"/>
    <mergeCell ref="I3:I4"/>
  </mergeCells>
  <phoneticPr fontId="23"/>
  <dataValidations count="2">
    <dataValidation imeMode="off" allowBlank="1" showInputMessage="1" showErrorMessage="1" sqref="F5:L20 C5:E17 F25:L38"/>
    <dataValidation imeMode="hiragana" allowBlank="1" showInputMessage="1" showErrorMessage="1" sqref="A13 F23:L24 A18:A19 A9 A5 F3:L4 C19:E20"/>
  </dataValidations>
  <pageMargins left="0.70866141732283472" right="0.23622047244094491" top="0.51181102362204722" bottom="0.59055118110236227" header="0.31496062992125984" footer="0.31496062992125984"/>
  <pageSetup paperSize="9" orientation="portrait" useFirstPageNumber="1" r:id="rId1"/>
  <headerFooter>
    <oddFooter>&amp;C&amp;"Century,標準"&amp;12 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22"/>
  <sheetViews>
    <sheetView showZeros="0" view="pageBreakPreview" topLeftCell="A31" zoomScaleNormal="115" zoomScaleSheetLayoutView="100" workbookViewId="0">
      <selection activeCell="H19" sqref="H19:N21"/>
    </sheetView>
  </sheetViews>
  <sheetFormatPr defaultRowHeight="13.5"/>
  <cols>
    <col min="1" max="28" width="3.125" style="52" customWidth="1"/>
    <col min="29" max="16384" width="9" style="52"/>
  </cols>
  <sheetData>
    <row r="1" spans="1:33" ht="30" customHeight="1">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row>
    <row r="2" spans="1:33" ht="24.95" customHeight="1" thickBot="1">
      <c r="A2" s="341" t="s">
        <v>125</v>
      </c>
      <c r="B2" s="341"/>
      <c r="C2" s="341"/>
      <c r="D2" s="341"/>
      <c r="E2" s="341"/>
      <c r="F2" s="341"/>
      <c r="G2" s="341"/>
      <c r="H2" s="341"/>
      <c r="I2" s="341"/>
      <c r="J2" s="341"/>
      <c r="K2" s="341"/>
      <c r="L2" s="341"/>
      <c r="M2" s="341"/>
      <c r="N2" s="341"/>
      <c r="O2" s="51"/>
      <c r="P2" s="51"/>
      <c r="Q2" s="51"/>
      <c r="R2" s="51"/>
      <c r="S2" s="51"/>
      <c r="T2" s="51"/>
      <c r="U2" s="51"/>
      <c r="V2" s="51"/>
      <c r="W2" s="51"/>
      <c r="X2" s="51"/>
      <c r="Y2" s="51"/>
      <c r="Z2" s="51"/>
      <c r="AA2" s="51"/>
      <c r="AB2" s="51"/>
    </row>
    <row r="3" spans="1:33" ht="30" customHeight="1">
      <c r="A3" s="93"/>
      <c r="B3" s="94"/>
      <c r="C3" s="358" t="s">
        <v>126</v>
      </c>
      <c r="D3" s="358"/>
      <c r="E3" s="358"/>
      <c r="F3" s="358"/>
      <c r="G3" s="358"/>
      <c r="H3" s="358"/>
      <c r="I3" s="94"/>
      <c r="J3" s="95"/>
      <c r="K3" s="96"/>
      <c r="L3" s="97"/>
      <c r="M3" s="358" t="s">
        <v>127</v>
      </c>
      <c r="N3" s="358"/>
      <c r="O3" s="358"/>
      <c r="P3" s="358"/>
      <c r="Q3" s="358"/>
      <c r="R3" s="358"/>
      <c r="S3" s="359" t="s">
        <v>128</v>
      </c>
      <c r="T3" s="360"/>
      <c r="U3" s="98"/>
      <c r="V3" s="98"/>
      <c r="W3" s="98"/>
      <c r="X3" s="98"/>
      <c r="Y3" s="98"/>
      <c r="Z3" s="98"/>
      <c r="AA3" s="98"/>
      <c r="AB3" s="98"/>
    </row>
    <row r="4" spans="1:33" ht="20.100000000000001" customHeight="1">
      <c r="A4" s="361" t="s">
        <v>129</v>
      </c>
      <c r="B4" s="362"/>
      <c r="C4" s="362"/>
      <c r="D4" s="362"/>
      <c r="E4" s="362"/>
      <c r="F4" s="362"/>
      <c r="G4" s="362"/>
      <c r="H4" s="362"/>
      <c r="I4" s="362"/>
      <c r="J4" s="363"/>
      <c r="K4" s="367">
        <v>3.6</v>
      </c>
      <c r="L4" s="368"/>
      <c r="M4" s="368"/>
      <c r="N4" s="368"/>
      <c r="O4" s="368"/>
      <c r="P4" s="368"/>
      <c r="Q4" s="368"/>
      <c r="R4" s="368"/>
      <c r="S4" s="368"/>
      <c r="T4" s="369"/>
      <c r="U4" s="99"/>
      <c r="V4" s="99"/>
      <c r="W4" s="99"/>
      <c r="X4" s="99"/>
      <c r="Y4" s="99"/>
      <c r="Z4" s="99"/>
      <c r="AA4" s="99"/>
      <c r="AB4" s="99"/>
    </row>
    <row r="5" spans="1:33" ht="20.100000000000001" customHeight="1" thickBot="1">
      <c r="A5" s="364"/>
      <c r="B5" s="365"/>
      <c r="C5" s="365"/>
      <c r="D5" s="365"/>
      <c r="E5" s="365"/>
      <c r="F5" s="365"/>
      <c r="G5" s="365"/>
      <c r="H5" s="365"/>
      <c r="I5" s="365"/>
      <c r="J5" s="366"/>
      <c r="K5" s="370"/>
      <c r="L5" s="371"/>
      <c r="M5" s="371"/>
      <c r="N5" s="371"/>
      <c r="O5" s="371"/>
      <c r="P5" s="371"/>
      <c r="Q5" s="371"/>
      <c r="R5" s="371"/>
      <c r="S5" s="371"/>
      <c r="T5" s="372"/>
      <c r="U5" s="99"/>
      <c r="V5" s="99"/>
      <c r="W5" s="99"/>
      <c r="X5" s="99"/>
      <c r="Y5" s="99"/>
      <c r="Z5" s="99"/>
      <c r="AA5" s="99"/>
      <c r="AB5" s="99"/>
    </row>
    <row r="6" spans="1:33" ht="50.1" customHeight="1">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row>
    <row r="7" spans="1:33" ht="24.95" customHeight="1" thickBot="1">
      <c r="A7" s="301" t="s">
        <v>130</v>
      </c>
      <c r="B7" s="301"/>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row>
    <row r="8" spans="1:33" ht="17.25" customHeight="1">
      <c r="A8" s="373" t="s">
        <v>131</v>
      </c>
      <c r="B8" s="374"/>
      <c r="C8" s="374"/>
      <c r="D8" s="374"/>
      <c r="E8" s="375" t="s">
        <v>132</v>
      </c>
      <c r="F8" s="376"/>
      <c r="G8" s="376"/>
      <c r="H8" s="377"/>
      <c r="I8" s="378" t="s">
        <v>133</v>
      </c>
      <c r="J8" s="374"/>
      <c r="K8" s="374"/>
      <c r="L8" s="374"/>
      <c r="M8" s="379" t="s">
        <v>134</v>
      </c>
      <c r="N8" s="380"/>
      <c r="O8" s="380"/>
      <c r="P8" s="381"/>
      <c r="Q8" s="379" t="s">
        <v>135</v>
      </c>
      <c r="R8" s="380"/>
      <c r="S8" s="380"/>
      <c r="T8" s="381"/>
      <c r="U8" s="382" t="s">
        <v>136</v>
      </c>
      <c r="V8" s="374"/>
      <c r="W8" s="374"/>
      <c r="X8" s="374"/>
      <c r="Y8" s="382" t="s">
        <v>137</v>
      </c>
      <c r="Z8" s="374"/>
      <c r="AA8" s="374"/>
      <c r="AB8" s="383"/>
    </row>
    <row r="9" spans="1:33" ht="17.25" customHeight="1" thickBot="1">
      <c r="A9" s="390" t="s">
        <v>138</v>
      </c>
      <c r="B9" s="385"/>
      <c r="C9" s="385"/>
      <c r="D9" s="391"/>
      <c r="E9" s="392" t="s">
        <v>139</v>
      </c>
      <c r="F9" s="393"/>
      <c r="G9" s="393"/>
      <c r="H9" s="394"/>
      <c r="I9" s="384" t="s">
        <v>140</v>
      </c>
      <c r="J9" s="385"/>
      <c r="K9" s="385"/>
      <c r="L9" s="391"/>
      <c r="M9" s="384" t="s">
        <v>139</v>
      </c>
      <c r="N9" s="385"/>
      <c r="O9" s="385"/>
      <c r="P9" s="391"/>
      <c r="Q9" s="384" t="s">
        <v>141</v>
      </c>
      <c r="R9" s="385"/>
      <c r="S9" s="385"/>
      <c r="T9" s="391"/>
      <c r="U9" s="384" t="s">
        <v>142</v>
      </c>
      <c r="V9" s="385"/>
      <c r="W9" s="385"/>
      <c r="X9" s="391"/>
      <c r="Y9" s="384" t="s">
        <v>143</v>
      </c>
      <c r="Z9" s="385"/>
      <c r="AA9" s="385"/>
      <c r="AB9" s="386"/>
    </row>
    <row r="10" spans="1:33" ht="35.1" customHeight="1" thickBot="1">
      <c r="A10" s="387">
        <v>7</v>
      </c>
      <c r="B10" s="388"/>
      <c r="C10" s="388"/>
      <c r="D10" s="388"/>
      <c r="E10" s="388">
        <v>3000</v>
      </c>
      <c r="F10" s="388"/>
      <c r="G10" s="388"/>
      <c r="H10" s="388"/>
      <c r="I10" s="388">
        <v>200</v>
      </c>
      <c r="J10" s="388"/>
      <c r="K10" s="388"/>
      <c r="L10" s="388"/>
      <c r="M10" s="388">
        <v>342</v>
      </c>
      <c r="N10" s="388"/>
      <c r="O10" s="388"/>
      <c r="P10" s="388"/>
      <c r="Q10" s="388">
        <v>252</v>
      </c>
      <c r="R10" s="388"/>
      <c r="S10" s="388"/>
      <c r="T10" s="388"/>
      <c r="U10" s="388">
        <v>1100</v>
      </c>
      <c r="V10" s="388"/>
      <c r="W10" s="388"/>
      <c r="X10" s="388"/>
      <c r="Y10" s="388">
        <v>1</v>
      </c>
      <c r="Z10" s="388"/>
      <c r="AA10" s="388"/>
      <c r="AB10" s="389"/>
    </row>
    <row r="11" spans="1:33" ht="50.1" customHeigh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row>
    <row r="12" spans="1:33" ht="24.95" customHeight="1" thickBot="1">
      <c r="A12" s="341" t="s">
        <v>144</v>
      </c>
      <c r="B12" s="341"/>
      <c r="C12" s="341"/>
      <c r="D12" s="341"/>
      <c r="E12" s="341"/>
      <c r="F12" s="341"/>
      <c r="G12" s="341"/>
      <c r="H12" s="341"/>
      <c r="I12" s="341"/>
      <c r="J12" s="341"/>
      <c r="K12" s="341"/>
      <c r="L12" s="341"/>
      <c r="M12" s="341"/>
      <c r="N12" s="341"/>
      <c r="O12" s="51"/>
      <c r="P12" s="51"/>
      <c r="Q12" s="51"/>
      <c r="R12" s="51"/>
      <c r="S12" s="51"/>
      <c r="T12" s="51"/>
      <c r="U12" s="51"/>
      <c r="V12" s="51"/>
      <c r="W12" s="51"/>
      <c r="X12" s="51"/>
      <c r="Y12" s="51"/>
      <c r="Z12" s="51"/>
      <c r="AA12" s="51"/>
      <c r="AB12" s="51"/>
    </row>
    <row r="13" spans="1:33" ht="39.950000000000003" customHeight="1" thickBot="1">
      <c r="A13" s="395" t="s">
        <v>145</v>
      </c>
      <c r="B13" s="396"/>
      <c r="C13" s="396"/>
      <c r="D13" s="396"/>
      <c r="E13" s="396"/>
      <c r="F13" s="397"/>
      <c r="G13" s="398" t="s">
        <v>96</v>
      </c>
      <c r="H13" s="398"/>
      <c r="I13" s="398"/>
      <c r="J13" s="398" t="s">
        <v>3</v>
      </c>
      <c r="K13" s="398"/>
      <c r="L13" s="398"/>
      <c r="M13" s="398" t="s">
        <v>2</v>
      </c>
      <c r="N13" s="398"/>
      <c r="O13" s="398"/>
      <c r="P13" s="398" t="s">
        <v>1</v>
      </c>
      <c r="Q13" s="398"/>
      <c r="R13" s="398"/>
      <c r="S13" s="399" t="s">
        <v>146</v>
      </c>
      <c r="T13" s="400"/>
      <c r="U13" s="401"/>
      <c r="V13" s="399" t="s">
        <v>98</v>
      </c>
      <c r="W13" s="400"/>
      <c r="X13" s="400"/>
      <c r="Y13" s="402" t="s">
        <v>119</v>
      </c>
      <c r="Z13" s="398"/>
      <c r="AA13" s="398"/>
      <c r="AB13" s="403"/>
    </row>
    <row r="14" spans="1:33" ht="35.1" customHeight="1">
      <c r="A14" s="404" t="s">
        <v>147</v>
      </c>
      <c r="B14" s="405"/>
      <c r="C14" s="405"/>
      <c r="D14" s="405"/>
      <c r="E14" s="405"/>
      <c r="F14" s="406"/>
      <c r="G14" s="407">
        <v>189</v>
      </c>
      <c r="H14" s="407"/>
      <c r="I14" s="407"/>
      <c r="J14" s="407">
        <v>274</v>
      </c>
      <c r="K14" s="407"/>
      <c r="L14" s="407"/>
      <c r="M14" s="407">
        <v>189</v>
      </c>
      <c r="N14" s="407"/>
      <c r="O14" s="407"/>
      <c r="P14" s="407">
        <v>203</v>
      </c>
      <c r="Q14" s="407"/>
      <c r="R14" s="407"/>
      <c r="S14" s="407">
        <v>160</v>
      </c>
      <c r="T14" s="407"/>
      <c r="U14" s="408"/>
      <c r="V14" s="407">
        <v>173</v>
      </c>
      <c r="W14" s="407"/>
      <c r="X14" s="407"/>
      <c r="Y14" s="409">
        <f>SUM(G14:X14)</f>
        <v>1188</v>
      </c>
      <c r="Z14" s="410"/>
      <c r="AA14" s="410"/>
      <c r="AB14" s="411"/>
      <c r="AG14" s="100"/>
    </row>
    <row r="15" spans="1:33" ht="35.1" customHeight="1" thickBot="1">
      <c r="A15" s="422" t="s">
        <v>148</v>
      </c>
      <c r="B15" s="423"/>
      <c r="C15" s="423"/>
      <c r="D15" s="423"/>
      <c r="E15" s="423"/>
      <c r="F15" s="423"/>
      <c r="G15" s="412">
        <v>756</v>
      </c>
      <c r="H15" s="412"/>
      <c r="I15" s="412"/>
      <c r="J15" s="412">
        <v>1006</v>
      </c>
      <c r="K15" s="412"/>
      <c r="L15" s="412"/>
      <c r="M15" s="412">
        <v>663</v>
      </c>
      <c r="N15" s="412"/>
      <c r="O15" s="412"/>
      <c r="P15" s="412">
        <v>812</v>
      </c>
      <c r="Q15" s="412"/>
      <c r="R15" s="412"/>
      <c r="S15" s="412">
        <v>491</v>
      </c>
      <c r="T15" s="412"/>
      <c r="U15" s="413"/>
      <c r="V15" s="412">
        <v>521</v>
      </c>
      <c r="W15" s="412"/>
      <c r="X15" s="412"/>
      <c r="Y15" s="414">
        <f>SUM(G15:X15)</f>
        <v>4249</v>
      </c>
      <c r="Z15" s="415"/>
      <c r="AA15" s="415"/>
      <c r="AB15" s="416"/>
    </row>
    <row r="16" spans="1:33" ht="50.1" customHeight="1">
      <c r="A16" s="51"/>
      <c r="B16" s="51"/>
      <c r="C16" s="51"/>
      <c r="D16" s="51"/>
      <c r="E16" s="51"/>
      <c r="F16" s="51"/>
      <c r="G16" s="51"/>
      <c r="H16" s="51"/>
      <c r="I16" s="51"/>
      <c r="J16" s="51"/>
      <c r="K16" s="51"/>
      <c r="L16" s="51"/>
      <c r="M16" s="51"/>
      <c r="N16" s="51"/>
      <c r="O16" s="51"/>
      <c r="P16" s="51"/>
      <c r="Q16" s="51"/>
      <c r="R16" s="51"/>
      <c r="S16" s="51"/>
      <c r="T16" s="51"/>
      <c r="U16" s="51"/>
      <c r="V16" s="101"/>
      <c r="W16" s="51"/>
      <c r="X16" s="51"/>
      <c r="Y16" s="51"/>
      <c r="Z16" s="51"/>
      <c r="AA16" s="51"/>
      <c r="AB16" s="51"/>
    </row>
    <row r="17" spans="1:28" ht="24.95" customHeight="1" thickBot="1">
      <c r="A17" s="341" t="s">
        <v>149</v>
      </c>
      <c r="B17" s="341"/>
      <c r="C17" s="341"/>
      <c r="D17" s="341"/>
      <c r="E17" s="341"/>
      <c r="F17" s="341"/>
      <c r="G17" s="341"/>
      <c r="H17" s="341"/>
      <c r="I17" s="341"/>
      <c r="J17" s="341"/>
      <c r="K17" s="341"/>
      <c r="L17" s="341"/>
      <c r="M17" s="341"/>
      <c r="N17" s="341"/>
      <c r="O17" s="51"/>
      <c r="P17" s="51"/>
      <c r="Q17" s="51"/>
      <c r="R17" s="51"/>
      <c r="S17" s="51"/>
      <c r="T17" s="51"/>
      <c r="U17" s="51"/>
      <c r="V17" s="51"/>
      <c r="W17" s="51"/>
      <c r="X17" s="51"/>
      <c r="Y17" s="51"/>
      <c r="Z17" s="51"/>
      <c r="AA17" s="51"/>
      <c r="AB17" s="51"/>
    </row>
    <row r="18" spans="1:28" ht="45" customHeight="1" thickBot="1">
      <c r="A18" s="429" t="s">
        <v>150</v>
      </c>
      <c r="B18" s="430"/>
      <c r="C18" s="430"/>
      <c r="D18" s="430"/>
      <c r="E18" s="430"/>
      <c r="F18" s="430"/>
      <c r="G18" s="431"/>
      <c r="H18" s="430" t="s">
        <v>151</v>
      </c>
      <c r="I18" s="430"/>
      <c r="J18" s="430"/>
      <c r="K18" s="430"/>
      <c r="L18" s="430"/>
      <c r="M18" s="430"/>
      <c r="N18" s="432"/>
      <c r="O18" s="51"/>
      <c r="P18" s="51"/>
      <c r="Q18" s="51"/>
      <c r="R18" s="51"/>
      <c r="S18" s="51"/>
      <c r="T18" s="51"/>
      <c r="U18" s="51"/>
      <c r="V18" s="51"/>
      <c r="W18" s="51"/>
      <c r="X18" s="51"/>
      <c r="Y18" s="51"/>
      <c r="Z18" s="51"/>
      <c r="AA18" s="51"/>
      <c r="AB18" s="51"/>
    </row>
    <row r="19" spans="1:28" ht="30" customHeight="1">
      <c r="A19" s="433" t="s">
        <v>152</v>
      </c>
      <c r="B19" s="434"/>
      <c r="C19" s="434"/>
      <c r="D19" s="434"/>
      <c r="E19" s="434"/>
      <c r="F19" s="434"/>
      <c r="G19" s="435"/>
      <c r="H19" s="436">
        <v>68</v>
      </c>
      <c r="I19" s="436"/>
      <c r="J19" s="436"/>
      <c r="K19" s="436"/>
      <c r="L19" s="436"/>
      <c r="M19" s="436"/>
      <c r="N19" s="437"/>
      <c r="O19" s="51"/>
      <c r="P19" s="51"/>
      <c r="Q19" s="51"/>
      <c r="R19" s="51"/>
      <c r="S19" s="51"/>
      <c r="T19" s="51"/>
      <c r="U19" s="51"/>
      <c r="V19" s="51"/>
      <c r="W19" s="51"/>
      <c r="X19" s="51"/>
      <c r="Y19" s="51"/>
      <c r="Z19" s="51"/>
      <c r="AA19" s="51"/>
      <c r="AB19" s="51"/>
    </row>
    <row r="20" spans="1:28" ht="30" customHeight="1">
      <c r="A20" s="438" t="s">
        <v>153</v>
      </c>
      <c r="B20" s="439"/>
      <c r="C20" s="439"/>
      <c r="D20" s="439"/>
      <c r="E20" s="439"/>
      <c r="F20" s="439"/>
      <c r="G20" s="440"/>
      <c r="H20" s="441">
        <v>121</v>
      </c>
      <c r="I20" s="441"/>
      <c r="J20" s="441"/>
      <c r="K20" s="441"/>
      <c r="L20" s="441"/>
      <c r="M20" s="441"/>
      <c r="N20" s="442"/>
      <c r="O20" s="51"/>
      <c r="P20" s="51"/>
      <c r="Q20" s="51"/>
      <c r="R20" s="51"/>
      <c r="S20" s="51"/>
      <c r="T20" s="51"/>
      <c r="U20" s="51"/>
      <c r="V20" s="51"/>
      <c r="W20" s="51"/>
      <c r="X20" s="51"/>
      <c r="Y20" s="51"/>
      <c r="Z20" s="51"/>
      <c r="AA20" s="51"/>
      <c r="AB20" s="51"/>
    </row>
    <row r="21" spans="1:28" ht="30" customHeight="1" thickBot="1">
      <c r="A21" s="417" t="s">
        <v>0</v>
      </c>
      <c r="B21" s="418"/>
      <c r="C21" s="418"/>
      <c r="D21" s="418"/>
      <c r="E21" s="418"/>
      <c r="F21" s="418"/>
      <c r="G21" s="419"/>
      <c r="H21" s="420">
        <v>60</v>
      </c>
      <c r="I21" s="420"/>
      <c r="J21" s="420"/>
      <c r="K21" s="420"/>
      <c r="L21" s="420"/>
      <c r="M21" s="420"/>
      <c r="N21" s="421"/>
      <c r="O21" s="51"/>
      <c r="P21" s="51"/>
      <c r="Q21" s="51"/>
      <c r="R21" s="51"/>
      <c r="S21" s="51"/>
      <c r="T21" s="51"/>
      <c r="U21" s="51"/>
      <c r="V21" s="51"/>
      <c r="W21" s="51"/>
      <c r="X21" s="51"/>
      <c r="Y21" s="51"/>
      <c r="Z21" s="51"/>
      <c r="AA21" s="51"/>
      <c r="AB21" s="51"/>
    </row>
    <row r="22" spans="1:28" ht="35.1" customHeight="1" thickTop="1" thickBot="1">
      <c r="A22" s="424" t="s">
        <v>4</v>
      </c>
      <c r="B22" s="425"/>
      <c r="C22" s="425"/>
      <c r="D22" s="425"/>
      <c r="E22" s="425"/>
      <c r="F22" s="425"/>
      <c r="G22" s="426"/>
      <c r="H22" s="427">
        <f>SUM(H19:N21)</f>
        <v>249</v>
      </c>
      <c r="I22" s="427"/>
      <c r="J22" s="427"/>
      <c r="K22" s="427"/>
      <c r="L22" s="427"/>
      <c r="M22" s="427"/>
      <c r="N22" s="428"/>
      <c r="O22" s="51"/>
      <c r="P22" s="51"/>
      <c r="Q22" s="51"/>
      <c r="R22" s="51"/>
      <c r="S22" s="51"/>
      <c r="T22" s="51"/>
      <c r="U22" s="51"/>
      <c r="V22" s="51"/>
      <c r="W22" s="51"/>
      <c r="X22" s="51"/>
      <c r="Y22" s="51"/>
      <c r="Z22" s="51"/>
      <c r="AA22" s="51"/>
      <c r="AB22" s="51"/>
    </row>
  </sheetData>
  <sheetProtection selectLockedCells="1"/>
  <mergeCells count="64">
    <mergeCell ref="A22:G22"/>
    <mergeCell ref="H22:N22"/>
    <mergeCell ref="A17:N17"/>
    <mergeCell ref="A18:G18"/>
    <mergeCell ref="H18:N18"/>
    <mergeCell ref="A19:G19"/>
    <mergeCell ref="H19:N19"/>
    <mergeCell ref="A20:G20"/>
    <mergeCell ref="H20:N20"/>
    <mergeCell ref="S15:U15"/>
    <mergeCell ref="V15:X15"/>
    <mergeCell ref="Y15:AB15"/>
    <mergeCell ref="A21:G21"/>
    <mergeCell ref="H21:N21"/>
    <mergeCell ref="A15:F15"/>
    <mergeCell ref="G15:I15"/>
    <mergeCell ref="J15:L15"/>
    <mergeCell ref="M15:O15"/>
    <mergeCell ref="P15:R15"/>
    <mergeCell ref="S13:U13"/>
    <mergeCell ref="V13:X13"/>
    <mergeCell ref="Y13:AB13"/>
    <mergeCell ref="A14:F14"/>
    <mergeCell ref="G14:I14"/>
    <mergeCell ref="J14:L14"/>
    <mergeCell ref="M14:O14"/>
    <mergeCell ref="P14:R14"/>
    <mergeCell ref="S14:U14"/>
    <mergeCell ref="V14:X14"/>
    <mergeCell ref="P13:R13"/>
    <mergeCell ref="Y14:AB14"/>
    <mergeCell ref="A12:N12"/>
    <mergeCell ref="A13:F13"/>
    <mergeCell ref="G13:I13"/>
    <mergeCell ref="J13:L13"/>
    <mergeCell ref="M13:O13"/>
    <mergeCell ref="Y9:AB9"/>
    <mergeCell ref="A10:D10"/>
    <mergeCell ref="E10:H10"/>
    <mergeCell ref="I10:L10"/>
    <mergeCell ref="M10:P10"/>
    <mergeCell ref="Q10:T10"/>
    <mergeCell ref="U10:X10"/>
    <mergeCell ref="Y10:AB10"/>
    <mergeCell ref="A9:D9"/>
    <mergeCell ref="E9:H9"/>
    <mergeCell ref="I9:L9"/>
    <mergeCell ref="M9:P9"/>
    <mergeCell ref="Q9:T9"/>
    <mergeCell ref="U9:X9"/>
    <mergeCell ref="A7:AB7"/>
    <mergeCell ref="A8:D8"/>
    <mergeCell ref="E8:H8"/>
    <mergeCell ref="I8:L8"/>
    <mergeCell ref="M8:P8"/>
    <mergeCell ref="Q8:T8"/>
    <mergeCell ref="U8:X8"/>
    <mergeCell ref="Y8:AB8"/>
    <mergeCell ref="A2:N2"/>
    <mergeCell ref="C3:H3"/>
    <mergeCell ref="M3:R3"/>
    <mergeCell ref="S3:T3"/>
    <mergeCell ref="A4:J5"/>
    <mergeCell ref="K4:T5"/>
  </mergeCells>
  <phoneticPr fontId="23"/>
  <dataValidations count="1">
    <dataValidation imeMode="off" allowBlank="1" showInputMessage="1" showErrorMessage="1" sqref="G14:AB15 K4:AB5 A10:AB10 H19:N22"/>
  </dataValidations>
  <pageMargins left="0.39370078740157483" right="0.23622047244094491" top="0.51181102362204722" bottom="0.59055118110236227" header="0.31496062992125984" footer="0.31496062992125984"/>
  <pageSetup paperSize="9" firstPageNumber="2" orientation="portrait" useFirstPageNumber="1" r:id="rId1"/>
  <headerFooter>
    <oddFooter>&amp;C&amp;"Century,標準"&amp;12 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33"/>
  <sheetViews>
    <sheetView showZeros="0" zoomScale="115" zoomScaleNormal="115" workbookViewId="0">
      <selection activeCell="T27" sqref="T27:BK33"/>
    </sheetView>
  </sheetViews>
  <sheetFormatPr defaultRowHeight="13.5"/>
  <cols>
    <col min="1" max="62" width="1.5" style="3" customWidth="1"/>
    <col min="63" max="63" width="2.75" style="3" customWidth="1"/>
    <col min="64" max="64" width="1.5" style="3" customWidth="1"/>
    <col min="65" max="16384" width="9" style="3"/>
  </cols>
  <sheetData>
    <row r="1" spans="1:63" ht="3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35.1" customHeight="1" thickBot="1">
      <c r="A2" s="443" t="s">
        <v>5</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560"/>
      <c r="AJ2" s="560"/>
      <c r="AK2" s="560"/>
      <c r="AL2" s="560"/>
      <c r="AM2" s="560"/>
      <c r="AN2" s="560"/>
      <c r="AO2" s="560"/>
      <c r="AP2" s="560"/>
      <c r="AQ2" s="560"/>
      <c r="AR2" s="560"/>
      <c r="AS2" s="560"/>
      <c r="AT2" s="560"/>
      <c r="AU2" s="560"/>
      <c r="AV2" s="560"/>
      <c r="AW2" s="560"/>
      <c r="AX2" s="560"/>
      <c r="AY2" s="560"/>
      <c r="AZ2" s="560"/>
      <c r="BA2" s="560"/>
      <c r="BB2" s="560"/>
      <c r="BC2" s="560"/>
      <c r="BD2" s="560"/>
      <c r="BE2" s="560"/>
      <c r="BF2" s="560"/>
      <c r="BG2" s="560"/>
      <c r="BH2" s="560"/>
      <c r="BI2" s="560"/>
      <c r="BJ2" s="560"/>
      <c r="BK2" s="560"/>
    </row>
    <row r="3" spans="1:63" ht="20.100000000000001" customHeight="1">
      <c r="A3" s="490" t="s">
        <v>18</v>
      </c>
      <c r="B3" s="491"/>
      <c r="C3" s="491"/>
      <c r="D3" s="491"/>
      <c r="E3" s="491"/>
      <c r="F3" s="491"/>
      <c r="G3" s="491"/>
      <c r="H3" s="491"/>
      <c r="I3" s="491"/>
      <c r="J3" s="491"/>
      <c r="K3" s="492"/>
      <c r="L3" s="496" t="s">
        <v>12</v>
      </c>
      <c r="M3" s="459"/>
      <c r="N3" s="459"/>
      <c r="O3" s="459"/>
      <c r="P3" s="459"/>
      <c r="Q3" s="459"/>
      <c r="R3" s="459"/>
      <c r="S3" s="497"/>
      <c r="T3" s="496" t="s">
        <v>13</v>
      </c>
      <c r="U3" s="459"/>
      <c r="V3" s="459"/>
      <c r="W3" s="459"/>
      <c r="X3" s="459"/>
      <c r="Y3" s="459"/>
      <c r="Z3" s="459"/>
      <c r="AA3" s="497"/>
      <c r="AB3" s="502" t="s">
        <v>14</v>
      </c>
      <c r="AC3" s="503"/>
      <c r="AD3" s="503"/>
      <c r="AE3" s="503"/>
      <c r="AF3" s="503"/>
      <c r="AG3" s="503"/>
      <c r="AH3" s="503"/>
      <c r="AI3" s="503"/>
      <c r="AJ3" s="503"/>
      <c r="AK3" s="503"/>
      <c r="AL3" s="503"/>
      <c r="AM3" s="503"/>
      <c r="AN3" s="503"/>
      <c r="AO3" s="503"/>
      <c r="AP3" s="503"/>
      <c r="AQ3" s="504"/>
      <c r="AR3" s="466" t="s">
        <v>17</v>
      </c>
      <c r="AS3" s="467"/>
      <c r="AT3" s="467"/>
      <c r="AU3" s="467"/>
      <c r="AV3" s="467"/>
      <c r="AW3" s="467"/>
      <c r="AX3" s="467"/>
      <c r="AY3" s="467"/>
      <c r="AZ3" s="467"/>
      <c r="BA3" s="467"/>
      <c r="BB3" s="467"/>
      <c r="BC3" s="467"/>
      <c r="BD3" s="467"/>
      <c r="BE3" s="467"/>
      <c r="BF3" s="467"/>
      <c r="BG3" s="467"/>
      <c r="BH3" s="467"/>
      <c r="BI3" s="467"/>
      <c r="BJ3" s="467"/>
      <c r="BK3" s="468"/>
    </row>
    <row r="4" spans="1:63" ht="20.100000000000001" customHeight="1">
      <c r="A4" s="493"/>
      <c r="B4" s="494"/>
      <c r="C4" s="494"/>
      <c r="D4" s="494"/>
      <c r="E4" s="494"/>
      <c r="F4" s="494"/>
      <c r="G4" s="494"/>
      <c r="H4" s="494"/>
      <c r="I4" s="494"/>
      <c r="J4" s="494"/>
      <c r="K4" s="495"/>
      <c r="L4" s="498"/>
      <c r="M4" s="499"/>
      <c r="N4" s="499"/>
      <c r="O4" s="499"/>
      <c r="P4" s="499"/>
      <c r="Q4" s="499"/>
      <c r="R4" s="499"/>
      <c r="S4" s="500"/>
      <c r="T4" s="498"/>
      <c r="U4" s="499"/>
      <c r="V4" s="499"/>
      <c r="W4" s="499"/>
      <c r="X4" s="499"/>
      <c r="Y4" s="499"/>
      <c r="Z4" s="499"/>
      <c r="AA4" s="500"/>
      <c r="AB4" s="501" t="s">
        <v>16</v>
      </c>
      <c r="AC4" s="501"/>
      <c r="AD4" s="501"/>
      <c r="AE4" s="501"/>
      <c r="AF4" s="501"/>
      <c r="AG4" s="501"/>
      <c r="AH4" s="501"/>
      <c r="AI4" s="501"/>
      <c r="AJ4" s="501" t="s">
        <v>15</v>
      </c>
      <c r="AK4" s="501"/>
      <c r="AL4" s="501"/>
      <c r="AM4" s="501"/>
      <c r="AN4" s="501"/>
      <c r="AO4" s="501"/>
      <c r="AP4" s="501"/>
      <c r="AQ4" s="501"/>
      <c r="AR4" s="469"/>
      <c r="AS4" s="470"/>
      <c r="AT4" s="470"/>
      <c r="AU4" s="470"/>
      <c r="AV4" s="470"/>
      <c r="AW4" s="470"/>
      <c r="AX4" s="470"/>
      <c r="AY4" s="470"/>
      <c r="AZ4" s="470"/>
      <c r="BA4" s="470"/>
      <c r="BB4" s="470"/>
      <c r="BC4" s="470"/>
      <c r="BD4" s="470"/>
      <c r="BE4" s="470"/>
      <c r="BF4" s="470"/>
      <c r="BG4" s="470"/>
      <c r="BH4" s="470"/>
      <c r="BI4" s="470"/>
      <c r="BJ4" s="470"/>
      <c r="BK4" s="471"/>
    </row>
    <row r="5" spans="1:63" ht="20.100000000000001" customHeight="1">
      <c r="A5" s="472" t="s">
        <v>86</v>
      </c>
      <c r="B5" s="473"/>
      <c r="C5" s="473"/>
      <c r="D5" s="473"/>
      <c r="E5" s="473"/>
      <c r="F5" s="473"/>
      <c r="G5" s="473"/>
      <c r="H5" s="473"/>
      <c r="I5" s="473"/>
      <c r="J5" s="473"/>
      <c r="K5" s="474"/>
      <c r="L5" s="481">
        <v>80</v>
      </c>
      <c r="M5" s="482"/>
      <c r="N5" s="482"/>
      <c r="O5" s="482"/>
      <c r="P5" s="482"/>
      <c r="Q5" s="482"/>
      <c r="R5" s="482"/>
      <c r="S5" s="483"/>
      <c r="T5" s="481">
        <v>177645</v>
      </c>
      <c r="U5" s="482"/>
      <c r="V5" s="482"/>
      <c r="W5" s="482"/>
      <c r="X5" s="482"/>
      <c r="Y5" s="482"/>
      <c r="Z5" s="482"/>
      <c r="AA5" s="483"/>
      <c r="AB5" s="481">
        <v>3</v>
      </c>
      <c r="AC5" s="482"/>
      <c r="AD5" s="482"/>
      <c r="AE5" s="482"/>
      <c r="AF5" s="482"/>
      <c r="AG5" s="482"/>
      <c r="AH5" s="482"/>
      <c r="AI5" s="483"/>
      <c r="AJ5" s="481">
        <v>5</v>
      </c>
      <c r="AK5" s="482"/>
      <c r="AL5" s="482"/>
      <c r="AM5" s="482"/>
      <c r="AN5" s="482"/>
      <c r="AO5" s="482"/>
      <c r="AP5" s="482"/>
      <c r="AQ5" s="483"/>
      <c r="AR5" s="505" t="s">
        <v>84</v>
      </c>
      <c r="AS5" s="506"/>
      <c r="AT5" s="506"/>
      <c r="AU5" s="506"/>
      <c r="AV5" s="506"/>
      <c r="AW5" s="506"/>
      <c r="AX5" s="506"/>
      <c r="AY5" s="506"/>
      <c r="AZ5" s="506"/>
      <c r="BA5" s="506"/>
      <c r="BB5" s="506"/>
      <c r="BC5" s="506"/>
      <c r="BD5" s="506"/>
      <c r="BE5" s="506"/>
      <c r="BF5" s="507"/>
      <c r="BG5" s="487">
        <v>4</v>
      </c>
      <c r="BH5" s="488"/>
      <c r="BI5" s="488"/>
      <c r="BJ5" s="488"/>
      <c r="BK5" s="489"/>
    </row>
    <row r="6" spans="1:63" ht="20.100000000000001" customHeight="1">
      <c r="A6" s="475"/>
      <c r="B6" s="476"/>
      <c r="C6" s="476"/>
      <c r="D6" s="476"/>
      <c r="E6" s="476"/>
      <c r="F6" s="476"/>
      <c r="G6" s="476"/>
      <c r="H6" s="476"/>
      <c r="I6" s="476"/>
      <c r="J6" s="476"/>
      <c r="K6" s="477"/>
      <c r="L6" s="484"/>
      <c r="M6" s="485"/>
      <c r="N6" s="485"/>
      <c r="O6" s="485"/>
      <c r="P6" s="485"/>
      <c r="Q6" s="485"/>
      <c r="R6" s="485"/>
      <c r="S6" s="486"/>
      <c r="T6" s="484"/>
      <c r="U6" s="485"/>
      <c r="V6" s="485"/>
      <c r="W6" s="485"/>
      <c r="X6" s="485"/>
      <c r="Y6" s="485"/>
      <c r="Z6" s="485"/>
      <c r="AA6" s="486"/>
      <c r="AB6" s="484"/>
      <c r="AC6" s="485"/>
      <c r="AD6" s="485"/>
      <c r="AE6" s="485"/>
      <c r="AF6" s="485"/>
      <c r="AG6" s="485"/>
      <c r="AH6" s="485"/>
      <c r="AI6" s="486"/>
      <c r="AJ6" s="484"/>
      <c r="AK6" s="485"/>
      <c r="AL6" s="485"/>
      <c r="AM6" s="485"/>
      <c r="AN6" s="485"/>
      <c r="AO6" s="485"/>
      <c r="AP6" s="485"/>
      <c r="AQ6" s="486"/>
      <c r="AR6" s="508" t="s">
        <v>85</v>
      </c>
      <c r="AS6" s="509"/>
      <c r="AT6" s="509"/>
      <c r="AU6" s="509"/>
      <c r="AV6" s="509"/>
      <c r="AW6" s="509"/>
      <c r="AX6" s="509"/>
      <c r="AY6" s="509"/>
      <c r="AZ6" s="509"/>
      <c r="BA6" s="509"/>
      <c r="BB6" s="509"/>
      <c r="BC6" s="509"/>
      <c r="BD6" s="509"/>
      <c r="BE6" s="509"/>
      <c r="BF6" s="510"/>
      <c r="BG6" s="511">
        <v>8</v>
      </c>
      <c r="BH6" s="512"/>
      <c r="BI6" s="512"/>
      <c r="BJ6" s="512"/>
      <c r="BK6" s="513"/>
    </row>
    <row r="7" spans="1:63" ht="20.100000000000001" customHeight="1">
      <c r="A7" s="478" t="s">
        <v>87</v>
      </c>
      <c r="B7" s="479"/>
      <c r="C7" s="479"/>
      <c r="D7" s="479"/>
      <c r="E7" s="479"/>
      <c r="F7" s="479"/>
      <c r="G7" s="479"/>
      <c r="H7" s="479"/>
      <c r="I7" s="479"/>
      <c r="J7" s="479"/>
      <c r="K7" s="480"/>
      <c r="L7" s="481">
        <v>89</v>
      </c>
      <c r="M7" s="482"/>
      <c r="N7" s="482"/>
      <c r="O7" s="482"/>
      <c r="P7" s="482"/>
      <c r="Q7" s="482"/>
      <c r="R7" s="482"/>
      <c r="S7" s="483"/>
      <c r="T7" s="481">
        <v>214062</v>
      </c>
      <c r="U7" s="482"/>
      <c r="V7" s="482"/>
      <c r="W7" s="482"/>
      <c r="X7" s="482"/>
      <c r="Y7" s="482"/>
      <c r="Z7" s="482"/>
      <c r="AA7" s="483"/>
      <c r="AB7" s="481">
        <v>3</v>
      </c>
      <c r="AC7" s="482"/>
      <c r="AD7" s="482"/>
      <c r="AE7" s="482"/>
      <c r="AF7" s="482"/>
      <c r="AG7" s="482"/>
      <c r="AH7" s="482"/>
      <c r="AI7" s="483"/>
      <c r="AJ7" s="481">
        <v>4</v>
      </c>
      <c r="AK7" s="482"/>
      <c r="AL7" s="482"/>
      <c r="AM7" s="482"/>
      <c r="AN7" s="482"/>
      <c r="AO7" s="482"/>
      <c r="AP7" s="482"/>
      <c r="AQ7" s="483"/>
      <c r="AR7" s="505" t="s">
        <v>84</v>
      </c>
      <c r="AS7" s="506"/>
      <c r="AT7" s="506"/>
      <c r="AU7" s="506"/>
      <c r="AV7" s="506"/>
      <c r="AW7" s="506"/>
      <c r="AX7" s="506"/>
      <c r="AY7" s="506"/>
      <c r="AZ7" s="506"/>
      <c r="BA7" s="506"/>
      <c r="BB7" s="506"/>
      <c r="BC7" s="506"/>
      <c r="BD7" s="506"/>
      <c r="BE7" s="506"/>
      <c r="BF7" s="507"/>
      <c r="BG7" s="487">
        <v>2</v>
      </c>
      <c r="BH7" s="488"/>
      <c r="BI7" s="488"/>
      <c r="BJ7" s="488"/>
      <c r="BK7" s="489"/>
    </row>
    <row r="8" spans="1:63" ht="20.100000000000001" customHeight="1">
      <c r="A8" s="478"/>
      <c r="B8" s="479"/>
      <c r="C8" s="479"/>
      <c r="D8" s="479"/>
      <c r="E8" s="479"/>
      <c r="F8" s="479"/>
      <c r="G8" s="479"/>
      <c r="H8" s="479"/>
      <c r="I8" s="479"/>
      <c r="J8" s="479"/>
      <c r="K8" s="480"/>
      <c r="L8" s="484"/>
      <c r="M8" s="485"/>
      <c r="N8" s="485"/>
      <c r="O8" s="485"/>
      <c r="P8" s="485"/>
      <c r="Q8" s="485"/>
      <c r="R8" s="485"/>
      <c r="S8" s="486"/>
      <c r="T8" s="484"/>
      <c r="U8" s="485"/>
      <c r="V8" s="485"/>
      <c r="W8" s="485"/>
      <c r="X8" s="485"/>
      <c r="Y8" s="485"/>
      <c r="Z8" s="485"/>
      <c r="AA8" s="486"/>
      <c r="AB8" s="484"/>
      <c r="AC8" s="485"/>
      <c r="AD8" s="485"/>
      <c r="AE8" s="485"/>
      <c r="AF8" s="485"/>
      <c r="AG8" s="485"/>
      <c r="AH8" s="485"/>
      <c r="AI8" s="486"/>
      <c r="AJ8" s="484"/>
      <c r="AK8" s="485"/>
      <c r="AL8" s="485"/>
      <c r="AM8" s="485"/>
      <c r="AN8" s="485"/>
      <c r="AO8" s="485"/>
      <c r="AP8" s="485"/>
      <c r="AQ8" s="486"/>
      <c r="AR8" s="508" t="s">
        <v>85</v>
      </c>
      <c r="AS8" s="509"/>
      <c r="AT8" s="509"/>
      <c r="AU8" s="509"/>
      <c r="AV8" s="509"/>
      <c r="AW8" s="509"/>
      <c r="AX8" s="509"/>
      <c r="AY8" s="509"/>
      <c r="AZ8" s="509"/>
      <c r="BA8" s="509"/>
      <c r="BB8" s="509"/>
      <c r="BC8" s="509"/>
      <c r="BD8" s="509"/>
      <c r="BE8" s="509"/>
      <c r="BF8" s="510"/>
      <c r="BG8" s="511">
        <v>2</v>
      </c>
      <c r="BH8" s="512"/>
      <c r="BI8" s="512"/>
      <c r="BJ8" s="512"/>
      <c r="BK8" s="513"/>
    </row>
    <row r="9" spans="1:63" ht="20.100000000000001" customHeight="1">
      <c r="A9" s="472" t="s">
        <v>93</v>
      </c>
      <c r="B9" s="473"/>
      <c r="C9" s="473"/>
      <c r="D9" s="473"/>
      <c r="E9" s="473"/>
      <c r="F9" s="473"/>
      <c r="G9" s="473"/>
      <c r="H9" s="473"/>
      <c r="I9" s="473"/>
      <c r="J9" s="473"/>
      <c r="K9" s="474"/>
      <c r="L9" s="481">
        <v>88</v>
      </c>
      <c r="M9" s="482"/>
      <c r="N9" s="482"/>
      <c r="O9" s="482"/>
      <c r="P9" s="482"/>
      <c r="Q9" s="482"/>
      <c r="R9" s="482"/>
      <c r="S9" s="483"/>
      <c r="T9" s="481">
        <v>125265</v>
      </c>
      <c r="U9" s="482"/>
      <c r="V9" s="482"/>
      <c r="W9" s="482"/>
      <c r="X9" s="482"/>
      <c r="Y9" s="482"/>
      <c r="Z9" s="482"/>
      <c r="AA9" s="483"/>
      <c r="AB9" s="481">
        <v>5</v>
      </c>
      <c r="AC9" s="482"/>
      <c r="AD9" s="482"/>
      <c r="AE9" s="482"/>
      <c r="AF9" s="482"/>
      <c r="AG9" s="482"/>
      <c r="AH9" s="482"/>
      <c r="AI9" s="483"/>
      <c r="AJ9" s="481">
        <v>4</v>
      </c>
      <c r="AK9" s="482"/>
      <c r="AL9" s="482"/>
      <c r="AM9" s="482"/>
      <c r="AN9" s="482"/>
      <c r="AO9" s="482"/>
      <c r="AP9" s="482"/>
      <c r="AQ9" s="483"/>
      <c r="AR9" s="505" t="s">
        <v>84</v>
      </c>
      <c r="AS9" s="506"/>
      <c r="AT9" s="506"/>
      <c r="AU9" s="506"/>
      <c r="AV9" s="506"/>
      <c r="AW9" s="506"/>
      <c r="AX9" s="506"/>
      <c r="AY9" s="506"/>
      <c r="AZ9" s="506"/>
      <c r="BA9" s="506"/>
      <c r="BB9" s="506"/>
      <c r="BC9" s="506"/>
      <c r="BD9" s="506"/>
      <c r="BE9" s="506"/>
      <c r="BF9" s="507"/>
      <c r="BG9" s="487">
        <v>0</v>
      </c>
      <c r="BH9" s="488"/>
      <c r="BI9" s="488"/>
      <c r="BJ9" s="488"/>
      <c r="BK9" s="489"/>
    </row>
    <row r="10" spans="1:63" ht="20.100000000000001" customHeight="1">
      <c r="A10" s="475"/>
      <c r="B10" s="476"/>
      <c r="C10" s="476"/>
      <c r="D10" s="476"/>
      <c r="E10" s="476"/>
      <c r="F10" s="476"/>
      <c r="G10" s="476"/>
      <c r="H10" s="476"/>
      <c r="I10" s="476"/>
      <c r="J10" s="476"/>
      <c r="K10" s="477"/>
      <c r="L10" s="484"/>
      <c r="M10" s="485"/>
      <c r="N10" s="485"/>
      <c r="O10" s="485"/>
      <c r="P10" s="485"/>
      <c r="Q10" s="485"/>
      <c r="R10" s="485"/>
      <c r="S10" s="486"/>
      <c r="T10" s="484"/>
      <c r="U10" s="485"/>
      <c r="V10" s="485"/>
      <c r="W10" s="485"/>
      <c r="X10" s="485"/>
      <c r="Y10" s="485"/>
      <c r="Z10" s="485"/>
      <c r="AA10" s="486"/>
      <c r="AB10" s="484"/>
      <c r="AC10" s="485"/>
      <c r="AD10" s="485"/>
      <c r="AE10" s="485"/>
      <c r="AF10" s="485"/>
      <c r="AG10" s="485"/>
      <c r="AH10" s="485"/>
      <c r="AI10" s="486"/>
      <c r="AJ10" s="484"/>
      <c r="AK10" s="485"/>
      <c r="AL10" s="485"/>
      <c r="AM10" s="485"/>
      <c r="AN10" s="485"/>
      <c r="AO10" s="485"/>
      <c r="AP10" s="485"/>
      <c r="AQ10" s="486"/>
      <c r="AR10" s="508" t="s">
        <v>85</v>
      </c>
      <c r="AS10" s="509"/>
      <c r="AT10" s="509"/>
      <c r="AU10" s="509"/>
      <c r="AV10" s="509"/>
      <c r="AW10" s="509"/>
      <c r="AX10" s="509"/>
      <c r="AY10" s="509"/>
      <c r="AZ10" s="509"/>
      <c r="BA10" s="509"/>
      <c r="BB10" s="509"/>
      <c r="BC10" s="509"/>
      <c r="BD10" s="509"/>
      <c r="BE10" s="509"/>
      <c r="BF10" s="510"/>
      <c r="BG10" s="511">
        <v>4</v>
      </c>
      <c r="BH10" s="512"/>
      <c r="BI10" s="512"/>
      <c r="BJ10" s="512"/>
      <c r="BK10" s="513"/>
    </row>
    <row r="11" spans="1:63" ht="20.100000000000001" customHeight="1">
      <c r="A11" s="472" t="s">
        <v>191</v>
      </c>
      <c r="B11" s="473"/>
      <c r="C11" s="473"/>
      <c r="D11" s="473"/>
      <c r="E11" s="473"/>
      <c r="F11" s="473"/>
      <c r="G11" s="473"/>
      <c r="H11" s="473"/>
      <c r="I11" s="473"/>
      <c r="J11" s="473"/>
      <c r="K11" s="474"/>
      <c r="L11" s="481">
        <v>111</v>
      </c>
      <c r="M11" s="482"/>
      <c r="N11" s="482"/>
      <c r="O11" s="482"/>
      <c r="P11" s="482"/>
      <c r="Q11" s="482"/>
      <c r="R11" s="482"/>
      <c r="S11" s="483"/>
      <c r="T11" s="481">
        <v>220592.6</v>
      </c>
      <c r="U11" s="482"/>
      <c r="V11" s="482"/>
      <c r="W11" s="482"/>
      <c r="X11" s="482"/>
      <c r="Y11" s="482"/>
      <c r="Z11" s="482"/>
      <c r="AA11" s="483"/>
      <c r="AB11" s="481">
        <v>11</v>
      </c>
      <c r="AC11" s="482"/>
      <c r="AD11" s="482"/>
      <c r="AE11" s="482"/>
      <c r="AF11" s="482"/>
      <c r="AG11" s="482"/>
      <c r="AH11" s="482"/>
      <c r="AI11" s="483"/>
      <c r="AJ11" s="481">
        <v>6</v>
      </c>
      <c r="AK11" s="482"/>
      <c r="AL11" s="482"/>
      <c r="AM11" s="482"/>
      <c r="AN11" s="482"/>
      <c r="AO11" s="482"/>
      <c r="AP11" s="482"/>
      <c r="AQ11" s="483"/>
      <c r="AR11" s="505" t="s">
        <v>84</v>
      </c>
      <c r="AS11" s="506"/>
      <c r="AT11" s="506"/>
      <c r="AU11" s="506"/>
      <c r="AV11" s="506"/>
      <c r="AW11" s="506"/>
      <c r="AX11" s="506"/>
      <c r="AY11" s="506"/>
      <c r="AZ11" s="506"/>
      <c r="BA11" s="506"/>
      <c r="BB11" s="506"/>
      <c r="BC11" s="506"/>
      <c r="BD11" s="506"/>
      <c r="BE11" s="506"/>
      <c r="BF11" s="507"/>
      <c r="BG11" s="487">
        <v>3</v>
      </c>
      <c r="BH11" s="488"/>
      <c r="BI11" s="488"/>
      <c r="BJ11" s="488"/>
      <c r="BK11" s="489"/>
    </row>
    <row r="12" spans="1:63" ht="20.100000000000001" customHeight="1">
      <c r="A12" s="475"/>
      <c r="B12" s="476"/>
      <c r="C12" s="476"/>
      <c r="D12" s="476"/>
      <c r="E12" s="476"/>
      <c r="F12" s="476"/>
      <c r="G12" s="476"/>
      <c r="H12" s="476"/>
      <c r="I12" s="476"/>
      <c r="J12" s="476"/>
      <c r="K12" s="477"/>
      <c r="L12" s="484"/>
      <c r="M12" s="485"/>
      <c r="N12" s="485"/>
      <c r="O12" s="485"/>
      <c r="P12" s="485"/>
      <c r="Q12" s="485"/>
      <c r="R12" s="485"/>
      <c r="S12" s="486"/>
      <c r="T12" s="484"/>
      <c r="U12" s="485"/>
      <c r="V12" s="485"/>
      <c r="W12" s="485"/>
      <c r="X12" s="485"/>
      <c r="Y12" s="485"/>
      <c r="Z12" s="485"/>
      <c r="AA12" s="486"/>
      <c r="AB12" s="484"/>
      <c r="AC12" s="485"/>
      <c r="AD12" s="485"/>
      <c r="AE12" s="485"/>
      <c r="AF12" s="485"/>
      <c r="AG12" s="485"/>
      <c r="AH12" s="485"/>
      <c r="AI12" s="486"/>
      <c r="AJ12" s="484"/>
      <c r="AK12" s="485"/>
      <c r="AL12" s="485"/>
      <c r="AM12" s="485"/>
      <c r="AN12" s="485"/>
      <c r="AO12" s="485"/>
      <c r="AP12" s="485"/>
      <c r="AQ12" s="486"/>
      <c r="AR12" s="508" t="s">
        <v>85</v>
      </c>
      <c r="AS12" s="509"/>
      <c r="AT12" s="509"/>
      <c r="AU12" s="509"/>
      <c r="AV12" s="509"/>
      <c r="AW12" s="509"/>
      <c r="AX12" s="509"/>
      <c r="AY12" s="509"/>
      <c r="AZ12" s="509"/>
      <c r="BA12" s="509"/>
      <c r="BB12" s="509"/>
      <c r="BC12" s="509"/>
      <c r="BD12" s="509"/>
      <c r="BE12" s="509"/>
      <c r="BF12" s="510"/>
      <c r="BG12" s="511">
        <v>4</v>
      </c>
      <c r="BH12" s="512"/>
      <c r="BI12" s="512"/>
      <c r="BJ12" s="512"/>
      <c r="BK12" s="513"/>
    </row>
    <row r="13" spans="1:63" ht="20.100000000000001" customHeight="1">
      <c r="A13" s="582" t="s">
        <v>440</v>
      </c>
      <c r="B13" s="583"/>
      <c r="C13" s="583"/>
      <c r="D13" s="583"/>
      <c r="E13" s="583"/>
      <c r="F13" s="583"/>
      <c r="G13" s="583"/>
      <c r="H13" s="583"/>
      <c r="I13" s="583"/>
      <c r="J13" s="583"/>
      <c r="K13" s="584"/>
      <c r="L13" s="542">
        <v>88</v>
      </c>
      <c r="M13" s="543"/>
      <c r="N13" s="543"/>
      <c r="O13" s="543"/>
      <c r="P13" s="543"/>
      <c r="Q13" s="543"/>
      <c r="R13" s="543"/>
      <c r="S13" s="544"/>
      <c r="T13" s="542">
        <v>214067.06</v>
      </c>
      <c r="U13" s="543"/>
      <c r="V13" s="543"/>
      <c r="W13" s="543"/>
      <c r="X13" s="543"/>
      <c r="Y13" s="543"/>
      <c r="Z13" s="543"/>
      <c r="AA13" s="544"/>
      <c r="AB13" s="542">
        <v>7</v>
      </c>
      <c r="AC13" s="543"/>
      <c r="AD13" s="543"/>
      <c r="AE13" s="543"/>
      <c r="AF13" s="543"/>
      <c r="AG13" s="543"/>
      <c r="AH13" s="543"/>
      <c r="AI13" s="544"/>
      <c r="AJ13" s="542">
        <v>3</v>
      </c>
      <c r="AK13" s="543"/>
      <c r="AL13" s="543"/>
      <c r="AM13" s="543"/>
      <c r="AN13" s="543"/>
      <c r="AO13" s="543"/>
      <c r="AP13" s="543"/>
      <c r="AQ13" s="544"/>
      <c r="AR13" s="548" t="s">
        <v>84</v>
      </c>
      <c r="AS13" s="549"/>
      <c r="AT13" s="549"/>
      <c r="AU13" s="549"/>
      <c r="AV13" s="549"/>
      <c r="AW13" s="549"/>
      <c r="AX13" s="549"/>
      <c r="AY13" s="549"/>
      <c r="AZ13" s="549"/>
      <c r="BA13" s="549"/>
      <c r="BB13" s="549"/>
      <c r="BC13" s="549"/>
      <c r="BD13" s="549"/>
      <c r="BE13" s="549"/>
      <c r="BF13" s="550"/>
      <c r="BG13" s="588">
        <v>0</v>
      </c>
      <c r="BH13" s="589"/>
      <c r="BI13" s="589"/>
      <c r="BJ13" s="589"/>
      <c r="BK13" s="590"/>
    </row>
    <row r="14" spans="1:63" ht="20.100000000000001" customHeight="1" thickBot="1">
      <c r="A14" s="585"/>
      <c r="B14" s="586"/>
      <c r="C14" s="586"/>
      <c r="D14" s="586"/>
      <c r="E14" s="586"/>
      <c r="F14" s="586"/>
      <c r="G14" s="586"/>
      <c r="H14" s="586"/>
      <c r="I14" s="586"/>
      <c r="J14" s="586"/>
      <c r="K14" s="587"/>
      <c r="L14" s="545"/>
      <c r="M14" s="546"/>
      <c r="N14" s="546"/>
      <c r="O14" s="546"/>
      <c r="P14" s="546"/>
      <c r="Q14" s="546"/>
      <c r="R14" s="546"/>
      <c r="S14" s="547"/>
      <c r="T14" s="545"/>
      <c r="U14" s="546"/>
      <c r="V14" s="546"/>
      <c r="W14" s="546"/>
      <c r="X14" s="546"/>
      <c r="Y14" s="546"/>
      <c r="Z14" s="546"/>
      <c r="AA14" s="547"/>
      <c r="AB14" s="545"/>
      <c r="AC14" s="546"/>
      <c r="AD14" s="546"/>
      <c r="AE14" s="546"/>
      <c r="AF14" s="546"/>
      <c r="AG14" s="546"/>
      <c r="AH14" s="546"/>
      <c r="AI14" s="547"/>
      <c r="AJ14" s="545"/>
      <c r="AK14" s="546"/>
      <c r="AL14" s="546"/>
      <c r="AM14" s="546"/>
      <c r="AN14" s="546"/>
      <c r="AO14" s="546"/>
      <c r="AP14" s="546"/>
      <c r="AQ14" s="547"/>
      <c r="AR14" s="591" t="s">
        <v>85</v>
      </c>
      <c r="AS14" s="592"/>
      <c r="AT14" s="592"/>
      <c r="AU14" s="592"/>
      <c r="AV14" s="592"/>
      <c r="AW14" s="592"/>
      <c r="AX14" s="592"/>
      <c r="AY14" s="592"/>
      <c r="AZ14" s="592"/>
      <c r="BA14" s="592"/>
      <c r="BB14" s="592"/>
      <c r="BC14" s="592"/>
      <c r="BD14" s="592"/>
      <c r="BE14" s="592"/>
      <c r="BF14" s="593"/>
      <c r="BG14" s="594">
        <v>6</v>
      </c>
      <c r="BH14" s="595"/>
      <c r="BI14" s="595"/>
      <c r="BJ14" s="595"/>
      <c r="BK14" s="596"/>
    </row>
    <row r="15" spans="1:63" ht="30" customHeight="1">
      <c r="A15" s="5"/>
      <c r="B15" s="5"/>
      <c r="C15" s="5"/>
      <c r="D15" s="5"/>
      <c r="E15" s="5"/>
      <c r="F15" s="5"/>
      <c r="G15" s="5"/>
      <c r="H15" s="5"/>
      <c r="I15" s="5"/>
      <c r="J15" s="5"/>
      <c r="K15" s="5"/>
      <c r="L15" s="5"/>
      <c r="M15" s="5"/>
      <c r="N15" s="5"/>
      <c r="O15" s="5"/>
      <c r="P15" s="5"/>
      <c r="Q15" s="5"/>
      <c r="R15" s="5"/>
      <c r="S15" s="6"/>
      <c r="T15" s="6"/>
      <c r="U15" s="6"/>
      <c r="V15" s="6"/>
      <c r="W15" s="6"/>
      <c r="X15" s="6"/>
      <c r="Y15" s="6"/>
      <c r="Z15" s="6"/>
      <c r="AA15" s="6"/>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row>
    <row r="16" spans="1:63" ht="35.1" customHeight="1" thickBot="1">
      <c r="A16" s="443" t="s">
        <v>10</v>
      </c>
      <c r="B16" s="443"/>
      <c r="C16" s="443"/>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row>
    <row r="17" spans="1:64" ht="18" customHeight="1">
      <c r="A17" s="514" t="s">
        <v>9</v>
      </c>
      <c r="B17" s="515"/>
      <c r="C17" s="515"/>
      <c r="D17" s="515"/>
      <c r="E17" s="515"/>
      <c r="F17" s="515"/>
      <c r="G17" s="515"/>
      <c r="H17" s="458">
        <v>1</v>
      </c>
      <c r="I17" s="459"/>
      <c r="J17" s="459"/>
      <c r="K17" s="497"/>
      <c r="L17" s="458">
        <v>2</v>
      </c>
      <c r="M17" s="459"/>
      <c r="N17" s="459"/>
      <c r="O17" s="497"/>
      <c r="P17" s="458">
        <v>3</v>
      </c>
      <c r="Q17" s="459"/>
      <c r="R17" s="459"/>
      <c r="S17" s="497"/>
      <c r="T17" s="458">
        <v>4</v>
      </c>
      <c r="U17" s="459"/>
      <c r="V17" s="459"/>
      <c r="W17" s="497"/>
      <c r="X17" s="458">
        <v>5</v>
      </c>
      <c r="Y17" s="459"/>
      <c r="Z17" s="459"/>
      <c r="AA17" s="497"/>
      <c r="AB17" s="458">
        <v>6</v>
      </c>
      <c r="AC17" s="459"/>
      <c r="AD17" s="459"/>
      <c r="AE17" s="497"/>
      <c r="AF17" s="458">
        <v>7</v>
      </c>
      <c r="AG17" s="459"/>
      <c r="AH17" s="459"/>
      <c r="AI17" s="497"/>
      <c r="AJ17" s="458">
        <v>8</v>
      </c>
      <c r="AK17" s="459"/>
      <c r="AL17" s="459"/>
      <c r="AM17" s="497"/>
      <c r="AN17" s="458">
        <v>9</v>
      </c>
      <c r="AO17" s="459"/>
      <c r="AP17" s="459"/>
      <c r="AQ17" s="497"/>
      <c r="AR17" s="458">
        <v>10</v>
      </c>
      <c r="AS17" s="459"/>
      <c r="AT17" s="459"/>
      <c r="AU17" s="497"/>
      <c r="AV17" s="458">
        <v>11</v>
      </c>
      <c r="AW17" s="459"/>
      <c r="AX17" s="459"/>
      <c r="AY17" s="497"/>
      <c r="AZ17" s="458">
        <v>12</v>
      </c>
      <c r="BA17" s="459"/>
      <c r="BB17" s="459"/>
      <c r="BC17" s="459"/>
      <c r="BD17" s="462" t="s">
        <v>51</v>
      </c>
      <c r="BE17" s="459"/>
      <c r="BF17" s="459"/>
      <c r="BG17" s="459"/>
      <c r="BH17" s="459"/>
      <c r="BI17" s="459"/>
      <c r="BJ17" s="459"/>
      <c r="BK17" s="463"/>
    </row>
    <row r="18" spans="1:64" ht="18" customHeight="1" thickBot="1">
      <c r="A18" s="516"/>
      <c r="B18" s="517"/>
      <c r="C18" s="517"/>
      <c r="D18" s="517"/>
      <c r="E18" s="517"/>
      <c r="F18" s="517"/>
      <c r="G18" s="517"/>
      <c r="H18" s="460"/>
      <c r="I18" s="461"/>
      <c r="J18" s="461"/>
      <c r="K18" s="518"/>
      <c r="L18" s="460"/>
      <c r="M18" s="461"/>
      <c r="N18" s="461"/>
      <c r="O18" s="518"/>
      <c r="P18" s="460"/>
      <c r="Q18" s="461"/>
      <c r="R18" s="461"/>
      <c r="S18" s="518"/>
      <c r="T18" s="460"/>
      <c r="U18" s="461"/>
      <c r="V18" s="461"/>
      <c r="W18" s="518"/>
      <c r="X18" s="460"/>
      <c r="Y18" s="461"/>
      <c r="Z18" s="461"/>
      <c r="AA18" s="518"/>
      <c r="AB18" s="460"/>
      <c r="AC18" s="461"/>
      <c r="AD18" s="461"/>
      <c r="AE18" s="518"/>
      <c r="AF18" s="460"/>
      <c r="AG18" s="461"/>
      <c r="AH18" s="461"/>
      <c r="AI18" s="518"/>
      <c r="AJ18" s="460"/>
      <c r="AK18" s="461"/>
      <c r="AL18" s="461"/>
      <c r="AM18" s="518"/>
      <c r="AN18" s="460"/>
      <c r="AO18" s="461"/>
      <c r="AP18" s="461"/>
      <c r="AQ18" s="518"/>
      <c r="AR18" s="460"/>
      <c r="AS18" s="461"/>
      <c r="AT18" s="461"/>
      <c r="AU18" s="518"/>
      <c r="AV18" s="460"/>
      <c r="AW18" s="461"/>
      <c r="AX18" s="461"/>
      <c r="AY18" s="518"/>
      <c r="AZ18" s="460"/>
      <c r="BA18" s="461"/>
      <c r="BB18" s="461"/>
      <c r="BC18" s="461"/>
      <c r="BD18" s="464"/>
      <c r="BE18" s="461"/>
      <c r="BF18" s="461"/>
      <c r="BG18" s="461"/>
      <c r="BH18" s="461"/>
      <c r="BI18" s="461"/>
      <c r="BJ18" s="461"/>
      <c r="BK18" s="465"/>
    </row>
    <row r="19" spans="1:64" ht="33" customHeight="1">
      <c r="A19" s="525" t="s">
        <v>6</v>
      </c>
      <c r="B19" s="526"/>
      <c r="C19" s="526"/>
      <c r="D19" s="526"/>
      <c r="E19" s="526"/>
      <c r="F19" s="526"/>
      <c r="G19" s="526"/>
      <c r="H19" s="455">
        <v>3</v>
      </c>
      <c r="I19" s="456"/>
      <c r="J19" s="456"/>
      <c r="K19" s="457"/>
      <c r="L19" s="455">
        <v>1</v>
      </c>
      <c r="M19" s="456"/>
      <c r="N19" s="456"/>
      <c r="O19" s="457"/>
      <c r="P19" s="455">
        <v>1</v>
      </c>
      <c r="Q19" s="456"/>
      <c r="R19" s="456"/>
      <c r="S19" s="457"/>
      <c r="T19" s="455">
        <v>3</v>
      </c>
      <c r="U19" s="456"/>
      <c r="V19" s="456"/>
      <c r="W19" s="457"/>
      <c r="X19" s="455">
        <v>1</v>
      </c>
      <c r="Y19" s="456"/>
      <c r="Z19" s="456"/>
      <c r="AA19" s="457"/>
      <c r="AB19" s="455">
        <v>3</v>
      </c>
      <c r="AC19" s="456"/>
      <c r="AD19" s="456"/>
      <c r="AE19" s="457"/>
      <c r="AF19" s="455">
        <v>0</v>
      </c>
      <c r="AG19" s="456"/>
      <c r="AH19" s="456"/>
      <c r="AI19" s="457"/>
      <c r="AJ19" s="455">
        <v>4</v>
      </c>
      <c r="AK19" s="456"/>
      <c r="AL19" s="456"/>
      <c r="AM19" s="457"/>
      <c r="AN19" s="455">
        <v>2</v>
      </c>
      <c r="AO19" s="456"/>
      <c r="AP19" s="456"/>
      <c r="AQ19" s="457"/>
      <c r="AR19" s="455">
        <v>4</v>
      </c>
      <c r="AS19" s="456"/>
      <c r="AT19" s="456"/>
      <c r="AU19" s="457"/>
      <c r="AV19" s="455">
        <v>3</v>
      </c>
      <c r="AW19" s="456"/>
      <c r="AX19" s="456"/>
      <c r="AY19" s="457"/>
      <c r="AZ19" s="455">
        <v>3</v>
      </c>
      <c r="BA19" s="456"/>
      <c r="BB19" s="456"/>
      <c r="BC19" s="456"/>
      <c r="BD19" s="579">
        <f>SUM(H19:BC19)</f>
        <v>28</v>
      </c>
      <c r="BE19" s="580"/>
      <c r="BF19" s="580"/>
      <c r="BG19" s="580"/>
      <c r="BH19" s="580"/>
      <c r="BI19" s="580"/>
      <c r="BJ19" s="580"/>
      <c r="BK19" s="581"/>
      <c r="BL19" s="4"/>
    </row>
    <row r="20" spans="1:64" ht="33" customHeight="1">
      <c r="A20" s="527" t="s">
        <v>7</v>
      </c>
      <c r="B20" s="528"/>
      <c r="C20" s="528"/>
      <c r="D20" s="528"/>
      <c r="E20" s="528"/>
      <c r="F20" s="528"/>
      <c r="G20" s="528"/>
      <c r="H20" s="452">
        <v>1229</v>
      </c>
      <c r="I20" s="453"/>
      <c r="J20" s="453"/>
      <c r="K20" s="454"/>
      <c r="L20" s="452">
        <v>1131</v>
      </c>
      <c r="M20" s="453"/>
      <c r="N20" s="453"/>
      <c r="O20" s="454"/>
      <c r="P20" s="452">
        <v>1120</v>
      </c>
      <c r="Q20" s="453"/>
      <c r="R20" s="453"/>
      <c r="S20" s="454"/>
      <c r="T20" s="452">
        <v>1009</v>
      </c>
      <c r="U20" s="453"/>
      <c r="V20" s="453"/>
      <c r="W20" s="454"/>
      <c r="X20" s="452">
        <v>1091</v>
      </c>
      <c r="Y20" s="453"/>
      <c r="Z20" s="453"/>
      <c r="AA20" s="454"/>
      <c r="AB20" s="452">
        <v>1053</v>
      </c>
      <c r="AC20" s="453"/>
      <c r="AD20" s="453"/>
      <c r="AE20" s="454"/>
      <c r="AF20" s="452">
        <v>1310</v>
      </c>
      <c r="AG20" s="453"/>
      <c r="AH20" s="453"/>
      <c r="AI20" s="454"/>
      <c r="AJ20" s="452">
        <v>1256</v>
      </c>
      <c r="AK20" s="453"/>
      <c r="AL20" s="453"/>
      <c r="AM20" s="454"/>
      <c r="AN20" s="452">
        <v>1260</v>
      </c>
      <c r="AO20" s="453"/>
      <c r="AP20" s="453"/>
      <c r="AQ20" s="454"/>
      <c r="AR20" s="452">
        <v>1203</v>
      </c>
      <c r="AS20" s="453"/>
      <c r="AT20" s="453"/>
      <c r="AU20" s="454"/>
      <c r="AV20" s="452">
        <v>1050</v>
      </c>
      <c r="AW20" s="453"/>
      <c r="AX20" s="453"/>
      <c r="AY20" s="454"/>
      <c r="AZ20" s="452">
        <v>1314</v>
      </c>
      <c r="BA20" s="453"/>
      <c r="BB20" s="453"/>
      <c r="BC20" s="558"/>
      <c r="BD20" s="551">
        <f>SUM(H20:BC20)</f>
        <v>14026</v>
      </c>
      <c r="BE20" s="552"/>
      <c r="BF20" s="552"/>
      <c r="BG20" s="552"/>
      <c r="BH20" s="552"/>
      <c r="BI20" s="552"/>
      <c r="BJ20" s="552"/>
      <c r="BK20" s="553"/>
      <c r="BL20" s="4"/>
    </row>
    <row r="21" spans="1:64" ht="33" customHeight="1">
      <c r="A21" s="527" t="s">
        <v>8</v>
      </c>
      <c r="B21" s="528"/>
      <c r="C21" s="528"/>
      <c r="D21" s="528"/>
      <c r="E21" s="528"/>
      <c r="F21" s="528"/>
      <c r="G21" s="528"/>
      <c r="H21" s="519">
        <v>21</v>
      </c>
      <c r="I21" s="520"/>
      <c r="J21" s="520"/>
      <c r="K21" s="521"/>
      <c r="L21" s="519">
        <v>13</v>
      </c>
      <c r="M21" s="520"/>
      <c r="N21" s="520"/>
      <c r="O21" s="521"/>
      <c r="P21" s="519">
        <v>19</v>
      </c>
      <c r="Q21" s="520"/>
      <c r="R21" s="520"/>
      <c r="S21" s="521"/>
      <c r="T21" s="519">
        <v>16</v>
      </c>
      <c r="U21" s="520"/>
      <c r="V21" s="520"/>
      <c r="W21" s="521"/>
      <c r="X21" s="519">
        <v>16</v>
      </c>
      <c r="Y21" s="520"/>
      <c r="Z21" s="520"/>
      <c r="AA21" s="521"/>
      <c r="AB21" s="519">
        <v>7</v>
      </c>
      <c r="AC21" s="520"/>
      <c r="AD21" s="520"/>
      <c r="AE21" s="521"/>
      <c r="AF21" s="519">
        <v>12</v>
      </c>
      <c r="AG21" s="520"/>
      <c r="AH21" s="520"/>
      <c r="AI21" s="521"/>
      <c r="AJ21" s="519">
        <v>19</v>
      </c>
      <c r="AK21" s="520"/>
      <c r="AL21" s="520"/>
      <c r="AM21" s="521"/>
      <c r="AN21" s="519">
        <v>13</v>
      </c>
      <c r="AO21" s="520"/>
      <c r="AP21" s="520"/>
      <c r="AQ21" s="521"/>
      <c r="AR21" s="519">
        <v>15</v>
      </c>
      <c r="AS21" s="520"/>
      <c r="AT21" s="520"/>
      <c r="AU21" s="521"/>
      <c r="AV21" s="519">
        <v>15</v>
      </c>
      <c r="AW21" s="520"/>
      <c r="AX21" s="520"/>
      <c r="AY21" s="521"/>
      <c r="AZ21" s="519">
        <v>23</v>
      </c>
      <c r="BA21" s="520"/>
      <c r="BB21" s="520"/>
      <c r="BC21" s="559"/>
      <c r="BD21" s="551">
        <f>SUM(H21:BC21)</f>
        <v>189</v>
      </c>
      <c r="BE21" s="552"/>
      <c r="BF21" s="552"/>
      <c r="BG21" s="552"/>
      <c r="BH21" s="552"/>
      <c r="BI21" s="552"/>
      <c r="BJ21" s="552"/>
      <c r="BK21" s="553"/>
      <c r="BL21" s="4"/>
    </row>
    <row r="22" spans="1:64" ht="33" customHeight="1" thickBot="1">
      <c r="A22" s="522" t="s">
        <v>0</v>
      </c>
      <c r="B22" s="523"/>
      <c r="C22" s="523"/>
      <c r="D22" s="523"/>
      <c r="E22" s="523"/>
      <c r="F22" s="523"/>
      <c r="G22" s="524"/>
      <c r="H22" s="449">
        <v>137</v>
      </c>
      <c r="I22" s="450"/>
      <c r="J22" s="450"/>
      <c r="K22" s="451"/>
      <c r="L22" s="449">
        <v>97</v>
      </c>
      <c r="M22" s="450"/>
      <c r="N22" s="450"/>
      <c r="O22" s="451"/>
      <c r="P22" s="449">
        <v>106</v>
      </c>
      <c r="Q22" s="450"/>
      <c r="R22" s="450"/>
      <c r="S22" s="451"/>
      <c r="T22" s="449">
        <v>85</v>
      </c>
      <c r="U22" s="450"/>
      <c r="V22" s="450"/>
      <c r="W22" s="451"/>
      <c r="X22" s="449">
        <v>80</v>
      </c>
      <c r="Y22" s="450"/>
      <c r="Z22" s="450"/>
      <c r="AA22" s="451"/>
      <c r="AB22" s="449">
        <v>87</v>
      </c>
      <c r="AC22" s="450"/>
      <c r="AD22" s="450"/>
      <c r="AE22" s="451"/>
      <c r="AF22" s="449">
        <v>127</v>
      </c>
      <c r="AG22" s="450"/>
      <c r="AH22" s="450"/>
      <c r="AI22" s="451"/>
      <c r="AJ22" s="449">
        <v>117</v>
      </c>
      <c r="AK22" s="450"/>
      <c r="AL22" s="450"/>
      <c r="AM22" s="451"/>
      <c r="AN22" s="449">
        <v>98</v>
      </c>
      <c r="AO22" s="450"/>
      <c r="AP22" s="450"/>
      <c r="AQ22" s="451"/>
      <c r="AR22" s="449">
        <v>128</v>
      </c>
      <c r="AS22" s="450"/>
      <c r="AT22" s="450"/>
      <c r="AU22" s="451"/>
      <c r="AV22" s="449">
        <v>124</v>
      </c>
      <c r="AW22" s="450"/>
      <c r="AX22" s="450"/>
      <c r="AY22" s="451"/>
      <c r="AZ22" s="449">
        <v>118</v>
      </c>
      <c r="BA22" s="450"/>
      <c r="BB22" s="450"/>
      <c r="BC22" s="450"/>
      <c r="BD22" s="536">
        <f>SUM(H22:BC22)</f>
        <v>1304</v>
      </c>
      <c r="BE22" s="537"/>
      <c r="BF22" s="537"/>
      <c r="BG22" s="537"/>
      <c r="BH22" s="537"/>
      <c r="BI22" s="537"/>
      <c r="BJ22" s="537"/>
      <c r="BK22" s="538"/>
      <c r="BL22" s="4"/>
    </row>
    <row r="23" spans="1:64" ht="30" customHeight="1">
      <c r="A23" s="56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U23" s="561"/>
      <c r="AV23" s="561"/>
      <c r="AW23" s="561"/>
      <c r="AX23" s="561"/>
      <c r="AY23" s="561"/>
      <c r="AZ23" s="561"/>
      <c r="BA23" s="561"/>
      <c r="BB23" s="561"/>
      <c r="BC23" s="561"/>
      <c r="BD23" s="561"/>
      <c r="BE23" s="561"/>
      <c r="BF23" s="561"/>
      <c r="BG23" s="561"/>
      <c r="BH23" s="561"/>
      <c r="BI23" s="561"/>
      <c r="BJ23" s="561"/>
      <c r="BK23" s="561"/>
    </row>
    <row r="24" spans="1:64" ht="35.1" customHeight="1" thickBot="1">
      <c r="A24" s="448" t="s">
        <v>11</v>
      </c>
      <c r="B24" s="448"/>
      <c r="C24" s="448"/>
      <c r="D24" s="448"/>
      <c r="E24" s="448"/>
      <c r="F24" s="448"/>
      <c r="G24" s="448"/>
      <c r="H24" s="448"/>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row>
    <row r="25" spans="1:64" ht="21" customHeight="1">
      <c r="A25" s="612" t="s">
        <v>19</v>
      </c>
      <c r="B25" s="613"/>
      <c r="C25" s="613"/>
      <c r="D25" s="613"/>
      <c r="E25" s="613"/>
      <c r="F25" s="613"/>
      <c r="G25" s="613"/>
      <c r="H25" s="613"/>
      <c r="I25" s="613"/>
      <c r="J25" s="613"/>
      <c r="K25" s="613"/>
      <c r="L25" s="613"/>
      <c r="M25" s="613"/>
      <c r="N25" s="613"/>
      <c r="O25" s="613"/>
      <c r="P25" s="613"/>
      <c r="Q25" s="613"/>
      <c r="R25" s="613"/>
      <c r="S25" s="613"/>
      <c r="T25" s="496" t="s">
        <v>23</v>
      </c>
      <c r="U25" s="577"/>
      <c r="V25" s="577"/>
      <c r="W25" s="577"/>
      <c r="X25" s="577"/>
      <c r="Y25" s="577"/>
      <c r="Z25" s="577"/>
      <c r="AA25" s="577"/>
      <c r="AB25" s="577"/>
      <c r="AC25" s="577"/>
      <c r="AD25" s="608"/>
      <c r="AE25" s="562" t="s">
        <v>20</v>
      </c>
      <c r="AF25" s="563"/>
      <c r="AG25" s="563"/>
      <c r="AH25" s="563"/>
      <c r="AI25" s="563"/>
      <c r="AJ25" s="563"/>
      <c r="AK25" s="563"/>
      <c r="AL25" s="563"/>
      <c r="AM25" s="563"/>
      <c r="AN25" s="563"/>
      <c r="AO25" s="564"/>
      <c r="AP25" s="570" t="s">
        <v>21</v>
      </c>
      <c r="AQ25" s="571"/>
      <c r="AR25" s="571"/>
      <c r="AS25" s="571"/>
      <c r="AT25" s="571"/>
      <c r="AU25" s="571"/>
      <c r="AV25" s="571"/>
      <c r="AW25" s="571"/>
      <c r="AX25" s="571"/>
      <c r="AY25" s="571"/>
      <c r="AZ25" s="571"/>
      <c r="BA25" s="577"/>
      <c r="BB25" s="577"/>
      <c r="BC25" s="577"/>
      <c r="BD25" s="577"/>
      <c r="BE25" s="577"/>
      <c r="BF25" s="577"/>
      <c r="BG25" s="577"/>
      <c r="BH25" s="577"/>
      <c r="BI25" s="577"/>
      <c r="BJ25" s="577"/>
      <c r="BK25" s="578"/>
    </row>
    <row r="26" spans="1:64" ht="21" customHeight="1" thickBot="1">
      <c r="A26" s="614"/>
      <c r="B26" s="615"/>
      <c r="C26" s="615"/>
      <c r="D26" s="615"/>
      <c r="E26" s="615"/>
      <c r="F26" s="615"/>
      <c r="G26" s="615"/>
      <c r="H26" s="615"/>
      <c r="I26" s="615"/>
      <c r="J26" s="615"/>
      <c r="K26" s="615"/>
      <c r="L26" s="615"/>
      <c r="M26" s="615"/>
      <c r="N26" s="615"/>
      <c r="O26" s="615"/>
      <c r="P26" s="615"/>
      <c r="Q26" s="615"/>
      <c r="R26" s="615"/>
      <c r="S26" s="615"/>
      <c r="T26" s="609"/>
      <c r="U26" s="610"/>
      <c r="V26" s="610"/>
      <c r="W26" s="610"/>
      <c r="X26" s="610"/>
      <c r="Y26" s="610"/>
      <c r="Z26" s="610"/>
      <c r="AA26" s="610"/>
      <c r="AB26" s="610"/>
      <c r="AC26" s="610"/>
      <c r="AD26" s="611"/>
      <c r="AE26" s="565"/>
      <c r="AF26" s="566"/>
      <c r="AG26" s="566"/>
      <c r="AH26" s="566"/>
      <c r="AI26" s="566"/>
      <c r="AJ26" s="566"/>
      <c r="AK26" s="566"/>
      <c r="AL26" s="566"/>
      <c r="AM26" s="566"/>
      <c r="AN26" s="566"/>
      <c r="AO26" s="567"/>
      <c r="AP26" s="572"/>
      <c r="AQ26" s="573"/>
      <c r="AR26" s="573"/>
      <c r="AS26" s="573"/>
      <c r="AT26" s="573"/>
      <c r="AU26" s="573"/>
      <c r="AV26" s="573"/>
      <c r="AW26" s="573"/>
      <c r="AX26" s="573"/>
      <c r="AY26" s="573"/>
      <c r="AZ26" s="573"/>
      <c r="BA26" s="568" t="s">
        <v>22</v>
      </c>
      <c r="BB26" s="568"/>
      <c r="BC26" s="568"/>
      <c r="BD26" s="568"/>
      <c r="BE26" s="568"/>
      <c r="BF26" s="568"/>
      <c r="BG26" s="568"/>
      <c r="BH26" s="568"/>
      <c r="BI26" s="568"/>
      <c r="BJ26" s="568"/>
      <c r="BK26" s="569"/>
    </row>
    <row r="27" spans="1:64" ht="24.95" customHeight="1">
      <c r="A27" s="600" t="s">
        <v>24</v>
      </c>
      <c r="B27" s="601"/>
      <c r="C27" s="601"/>
      <c r="D27" s="606" t="s">
        <v>25</v>
      </c>
      <c r="E27" s="606"/>
      <c r="F27" s="606"/>
      <c r="G27" s="606"/>
      <c r="H27" s="606"/>
      <c r="I27" s="606"/>
      <c r="J27" s="606"/>
      <c r="K27" s="606"/>
      <c r="L27" s="606"/>
      <c r="M27" s="606"/>
      <c r="N27" s="606"/>
      <c r="O27" s="606"/>
      <c r="P27" s="606"/>
      <c r="Q27" s="606"/>
      <c r="R27" s="606"/>
      <c r="S27" s="606"/>
      <c r="T27" s="532">
        <v>1032</v>
      </c>
      <c r="U27" s="533"/>
      <c r="V27" s="533"/>
      <c r="W27" s="533"/>
      <c r="X27" s="533"/>
      <c r="Y27" s="533"/>
      <c r="Z27" s="533"/>
      <c r="AA27" s="533"/>
      <c r="AB27" s="533"/>
      <c r="AC27" s="533"/>
      <c r="AD27" s="534"/>
      <c r="AE27" s="532">
        <v>1247</v>
      </c>
      <c r="AF27" s="533"/>
      <c r="AG27" s="533"/>
      <c r="AH27" s="533"/>
      <c r="AI27" s="533"/>
      <c r="AJ27" s="533"/>
      <c r="AK27" s="533"/>
      <c r="AL27" s="533"/>
      <c r="AM27" s="533"/>
      <c r="AN27" s="533"/>
      <c r="AO27" s="534"/>
      <c r="AP27" s="532">
        <v>4345</v>
      </c>
      <c r="AQ27" s="533"/>
      <c r="AR27" s="533"/>
      <c r="AS27" s="533"/>
      <c r="AT27" s="533"/>
      <c r="AU27" s="533"/>
      <c r="AV27" s="533"/>
      <c r="AW27" s="533"/>
      <c r="AX27" s="533"/>
      <c r="AY27" s="533"/>
      <c r="AZ27" s="534"/>
      <c r="BA27" s="574"/>
      <c r="BB27" s="575"/>
      <c r="BC27" s="575"/>
      <c r="BD27" s="575"/>
      <c r="BE27" s="575"/>
      <c r="BF27" s="575"/>
      <c r="BG27" s="575"/>
      <c r="BH27" s="575"/>
      <c r="BI27" s="575"/>
      <c r="BJ27" s="575"/>
      <c r="BK27" s="576"/>
    </row>
    <row r="28" spans="1:64" ht="24.95" customHeight="1">
      <c r="A28" s="602"/>
      <c r="B28" s="603"/>
      <c r="C28" s="603"/>
      <c r="D28" s="607" t="s">
        <v>26</v>
      </c>
      <c r="E28" s="607"/>
      <c r="F28" s="607"/>
      <c r="G28" s="607"/>
      <c r="H28" s="607"/>
      <c r="I28" s="607"/>
      <c r="J28" s="607"/>
      <c r="K28" s="607"/>
      <c r="L28" s="607"/>
      <c r="M28" s="607"/>
      <c r="N28" s="607"/>
      <c r="O28" s="607"/>
      <c r="P28" s="607"/>
      <c r="Q28" s="607"/>
      <c r="R28" s="607"/>
      <c r="S28" s="607"/>
      <c r="T28" s="539">
        <v>427</v>
      </c>
      <c r="U28" s="540"/>
      <c r="V28" s="540"/>
      <c r="W28" s="540"/>
      <c r="X28" s="540"/>
      <c r="Y28" s="540"/>
      <c r="Z28" s="540"/>
      <c r="AA28" s="540"/>
      <c r="AB28" s="540"/>
      <c r="AC28" s="540"/>
      <c r="AD28" s="541"/>
      <c r="AE28" s="539">
        <v>625</v>
      </c>
      <c r="AF28" s="540"/>
      <c r="AG28" s="540"/>
      <c r="AH28" s="540"/>
      <c r="AI28" s="540"/>
      <c r="AJ28" s="540"/>
      <c r="AK28" s="540"/>
      <c r="AL28" s="540"/>
      <c r="AM28" s="540"/>
      <c r="AN28" s="540"/>
      <c r="AO28" s="541"/>
      <c r="AP28" s="539">
        <v>2265</v>
      </c>
      <c r="AQ28" s="540"/>
      <c r="AR28" s="540"/>
      <c r="AS28" s="540"/>
      <c r="AT28" s="540"/>
      <c r="AU28" s="540"/>
      <c r="AV28" s="540"/>
      <c r="AW28" s="540"/>
      <c r="AX28" s="540"/>
      <c r="AY28" s="540"/>
      <c r="AZ28" s="541"/>
      <c r="BA28" s="555"/>
      <c r="BB28" s="556"/>
      <c r="BC28" s="556"/>
      <c r="BD28" s="556"/>
      <c r="BE28" s="556"/>
      <c r="BF28" s="556"/>
      <c r="BG28" s="556"/>
      <c r="BH28" s="556"/>
      <c r="BI28" s="556"/>
      <c r="BJ28" s="556"/>
      <c r="BK28" s="557"/>
    </row>
    <row r="29" spans="1:64" ht="24.95" customHeight="1">
      <c r="A29" s="602"/>
      <c r="B29" s="603"/>
      <c r="C29" s="603"/>
      <c r="D29" s="607" t="s">
        <v>27</v>
      </c>
      <c r="E29" s="607"/>
      <c r="F29" s="607"/>
      <c r="G29" s="607"/>
      <c r="H29" s="607"/>
      <c r="I29" s="607"/>
      <c r="J29" s="607"/>
      <c r="K29" s="607"/>
      <c r="L29" s="607"/>
      <c r="M29" s="607"/>
      <c r="N29" s="607"/>
      <c r="O29" s="607"/>
      <c r="P29" s="607"/>
      <c r="Q29" s="607"/>
      <c r="R29" s="607"/>
      <c r="S29" s="607"/>
      <c r="T29" s="539">
        <v>10</v>
      </c>
      <c r="U29" s="540"/>
      <c r="V29" s="540"/>
      <c r="W29" s="540"/>
      <c r="X29" s="540"/>
      <c r="Y29" s="540"/>
      <c r="Z29" s="540"/>
      <c r="AA29" s="540"/>
      <c r="AB29" s="540"/>
      <c r="AC29" s="540"/>
      <c r="AD29" s="541"/>
      <c r="AE29" s="539">
        <v>25</v>
      </c>
      <c r="AF29" s="540"/>
      <c r="AG29" s="540"/>
      <c r="AH29" s="540"/>
      <c r="AI29" s="540"/>
      <c r="AJ29" s="540"/>
      <c r="AK29" s="540"/>
      <c r="AL29" s="540"/>
      <c r="AM29" s="540"/>
      <c r="AN29" s="540"/>
      <c r="AO29" s="541"/>
      <c r="AP29" s="539">
        <v>91</v>
      </c>
      <c r="AQ29" s="540"/>
      <c r="AR29" s="540"/>
      <c r="AS29" s="540"/>
      <c r="AT29" s="540"/>
      <c r="AU29" s="540"/>
      <c r="AV29" s="540"/>
      <c r="AW29" s="540"/>
      <c r="AX29" s="540"/>
      <c r="AY29" s="540"/>
      <c r="AZ29" s="541"/>
      <c r="BA29" s="539">
        <v>0</v>
      </c>
      <c r="BB29" s="540"/>
      <c r="BC29" s="540"/>
      <c r="BD29" s="540"/>
      <c r="BE29" s="540"/>
      <c r="BF29" s="540"/>
      <c r="BG29" s="540"/>
      <c r="BH29" s="540"/>
      <c r="BI29" s="540"/>
      <c r="BJ29" s="540"/>
      <c r="BK29" s="554"/>
    </row>
    <row r="30" spans="1:64" ht="24.95" customHeight="1">
      <c r="A30" s="602"/>
      <c r="B30" s="603"/>
      <c r="C30" s="603"/>
      <c r="D30" s="607" t="s">
        <v>28</v>
      </c>
      <c r="E30" s="607"/>
      <c r="F30" s="607"/>
      <c r="G30" s="607"/>
      <c r="H30" s="607"/>
      <c r="I30" s="607"/>
      <c r="J30" s="607"/>
      <c r="K30" s="607"/>
      <c r="L30" s="607"/>
      <c r="M30" s="607"/>
      <c r="N30" s="607"/>
      <c r="O30" s="607"/>
      <c r="P30" s="607"/>
      <c r="Q30" s="607"/>
      <c r="R30" s="607"/>
      <c r="S30" s="607"/>
      <c r="T30" s="539">
        <v>19</v>
      </c>
      <c r="U30" s="540"/>
      <c r="V30" s="540"/>
      <c r="W30" s="540"/>
      <c r="X30" s="540"/>
      <c r="Y30" s="540"/>
      <c r="Z30" s="540"/>
      <c r="AA30" s="540"/>
      <c r="AB30" s="540"/>
      <c r="AC30" s="540"/>
      <c r="AD30" s="541"/>
      <c r="AE30" s="539">
        <v>94</v>
      </c>
      <c r="AF30" s="540"/>
      <c r="AG30" s="540"/>
      <c r="AH30" s="540"/>
      <c r="AI30" s="540"/>
      <c r="AJ30" s="540"/>
      <c r="AK30" s="540"/>
      <c r="AL30" s="540"/>
      <c r="AM30" s="540"/>
      <c r="AN30" s="540"/>
      <c r="AO30" s="541"/>
      <c r="AP30" s="539">
        <v>366</v>
      </c>
      <c r="AQ30" s="540"/>
      <c r="AR30" s="540"/>
      <c r="AS30" s="540"/>
      <c r="AT30" s="540"/>
      <c r="AU30" s="540"/>
      <c r="AV30" s="540"/>
      <c r="AW30" s="540"/>
      <c r="AX30" s="540"/>
      <c r="AY30" s="540"/>
      <c r="AZ30" s="541"/>
      <c r="BA30" s="539">
        <v>0</v>
      </c>
      <c r="BB30" s="540"/>
      <c r="BC30" s="540"/>
      <c r="BD30" s="540"/>
      <c r="BE30" s="540"/>
      <c r="BF30" s="540"/>
      <c r="BG30" s="540"/>
      <c r="BH30" s="540"/>
      <c r="BI30" s="540"/>
      <c r="BJ30" s="540"/>
      <c r="BK30" s="554"/>
    </row>
    <row r="31" spans="1:64" ht="24.95" customHeight="1">
      <c r="A31" s="602"/>
      <c r="B31" s="603"/>
      <c r="C31" s="603"/>
      <c r="D31" s="607" t="s">
        <v>29</v>
      </c>
      <c r="E31" s="607"/>
      <c r="F31" s="607"/>
      <c r="G31" s="607"/>
      <c r="H31" s="607"/>
      <c r="I31" s="607"/>
      <c r="J31" s="607"/>
      <c r="K31" s="607"/>
      <c r="L31" s="607"/>
      <c r="M31" s="607"/>
      <c r="N31" s="607"/>
      <c r="O31" s="607"/>
      <c r="P31" s="607"/>
      <c r="Q31" s="607"/>
      <c r="R31" s="607"/>
      <c r="S31" s="607"/>
      <c r="T31" s="539">
        <v>0</v>
      </c>
      <c r="U31" s="540"/>
      <c r="V31" s="540"/>
      <c r="W31" s="540"/>
      <c r="X31" s="540"/>
      <c r="Y31" s="540"/>
      <c r="Z31" s="540"/>
      <c r="AA31" s="540"/>
      <c r="AB31" s="540"/>
      <c r="AC31" s="540"/>
      <c r="AD31" s="541"/>
      <c r="AE31" s="539">
        <v>0</v>
      </c>
      <c r="AF31" s="540"/>
      <c r="AG31" s="540"/>
      <c r="AH31" s="540"/>
      <c r="AI31" s="540"/>
      <c r="AJ31" s="540"/>
      <c r="AK31" s="540"/>
      <c r="AL31" s="540"/>
      <c r="AM31" s="540"/>
      <c r="AN31" s="540"/>
      <c r="AO31" s="541"/>
      <c r="AP31" s="539">
        <v>0</v>
      </c>
      <c r="AQ31" s="540"/>
      <c r="AR31" s="540"/>
      <c r="AS31" s="540"/>
      <c r="AT31" s="540"/>
      <c r="AU31" s="540"/>
      <c r="AV31" s="540"/>
      <c r="AW31" s="540"/>
      <c r="AX31" s="540"/>
      <c r="AY31" s="540"/>
      <c r="AZ31" s="541"/>
      <c r="BA31" s="539">
        <v>0</v>
      </c>
      <c r="BB31" s="540"/>
      <c r="BC31" s="540"/>
      <c r="BD31" s="540"/>
      <c r="BE31" s="540"/>
      <c r="BF31" s="540"/>
      <c r="BG31" s="540"/>
      <c r="BH31" s="540"/>
      <c r="BI31" s="540"/>
      <c r="BJ31" s="540"/>
      <c r="BK31" s="554"/>
    </row>
    <row r="32" spans="1:64" ht="24.95" customHeight="1" thickBot="1">
      <c r="A32" s="604"/>
      <c r="B32" s="605"/>
      <c r="C32" s="605"/>
      <c r="D32" s="616" t="s">
        <v>30</v>
      </c>
      <c r="E32" s="617"/>
      <c r="F32" s="617"/>
      <c r="G32" s="617"/>
      <c r="H32" s="617"/>
      <c r="I32" s="617"/>
      <c r="J32" s="617"/>
      <c r="K32" s="617"/>
      <c r="L32" s="617"/>
      <c r="M32" s="617"/>
      <c r="N32" s="617"/>
      <c r="O32" s="617"/>
      <c r="P32" s="617"/>
      <c r="Q32" s="617"/>
      <c r="R32" s="617"/>
      <c r="S32" s="618"/>
      <c r="T32" s="529">
        <v>15</v>
      </c>
      <c r="U32" s="530"/>
      <c r="V32" s="530"/>
      <c r="W32" s="530"/>
      <c r="X32" s="530"/>
      <c r="Y32" s="530"/>
      <c r="Z32" s="530"/>
      <c r="AA32" s="530"/>
      <c r="AB32" s="530"/>
      <c r="AC32" s="530"/>
      <c r="AD32" s="535"/>
      <c r="AE32" s="529">
        <v>15</v>
      </c>
      <c r="AF32" s="530"/>
      <c r="AG32" s="530"/>
      <c r="AH32" s="530"/>
      <c r="AI32" s="530"/>
      <c r="AJ32" s="530"/>
      <c r="AK32" s="530"/>
      <c r="AL32" s="530"/>
      <c r="AM32" s="530"/>
      <c r="AN32" s="530"/>
      <c r="AO32" s="535"/>
      <c r="AP32" s="529">
        <v>98</v>
      </c>
      <c r="AQ32" s="530"/>
      <c r="AR32" s="530"/>
      <c r="AS32" s="530"/>
      <c r="AT32" s="530"/>
      <c r="AU32" s="530"/>
      <c r="AV32" s="530"/>
      <c r="AW32" s="530"/>
      <c r="AX32" s="530"/>
      <c r="AY32" s="530"/>
      <c r="AZ32" s="535"/>
      <c r="BA32" s="529">
        <v>640</v>
      </c>
      <c r="BB32" s="530"/>
      <c r="BC32" s="530"/>
      <c r="BD32" s="530"/>
      <c r="BE32" s="530"/>
      <c r="BF32" s="530"/>
      <c r="BG32" s="530"/>
      <c r="BH32" s="530"/>
      <c r="BI32" s="530"/>
      <c r="BJ32" s="530"/>
      <c r="BK32" s="531"/>
    </row>
    <row r="33" spans="1:63" ht="24.95" customHeight="1" thickTop="1" thickBot="1">
      <c r="A33" s="597" t="s">
        <v>4</v>
      </c>
      <c r="B33" s="598"/>
      <c r="C33" s="598"/>
      <c r="D33" s="598"/>
      <c r="E33" s="598"/>
      <c r="F33" s="598"/>
      <c r="G33" s="598"/>
      <c r="H33" s="598"/>
      <c r="I33" s="598"/>
      <c r="J33" s="598"/>
      <c r="K33" s="598"/>
      <c r="L33" s="598"/>
      <c r="M33" s="598"/>
      <c r="N33" s="598"/>
      <c r="O33" s="598"/>
      <c r="P33" s="598"/>
      <c r="Q33" s="598"/>
      <c r="R33" s="598"/>
      <c r="S33" s="599"/>
      <c r="T33" s="444">
        <v>1503</v>
      </c>
      <c r="U33" s="445"/>
      <c r="V33" s="445"/>
      <c r="W33" s="445"/>
      <c r="X33" s="445"/>
      <c r="Y33" s="445"/>
      <c r="Z33" s="445"/>
      <c r="AA33" s="445"/>
      <c r="AB33" s="445"/>
      <c r="AC33" s="445"/>
      <c r="AD33" s="446"/>
      <c r="AE33" s="444">
        <v>2006</v>
      </c>
      <c r="AF33" s="445"/>
      <c r="AG33" s="445"/>
      <c r="AH33" s="445"/>
      <c r="AI33" s="445"/>
      <c r="AJ33" s="445"/>
      <c r="AK33" s="445"/>
      <c r="AL33" s="445"/>
      <c r="AM33" s="445"/>
      <c r="AN33" s="445"/>
      <c r="AO33" s="446"/>
      <c r="AP33" s="444">
        <v>7165</v>
      </c>
      <c r="AQ33" s="445"/>
      <c r="AR33" s="445"/>
      <c r="AS33" s="445"/>
      <c r="AT33" s="445"/>
      <c r="AU33" s="445"/>
      <c r="AV33" s="445"/>
      <c r="AW33" s="445"/>
      <c r="AX33" s="445"/>
      <c r="AY33" s="445"/>
      <c r="AZ33" s="446"/>
      <c r="BA33" s="444">
        <v>640</v>
      </c>
      <c r="BB33" s="445"/>
      <c r="BC33" s="445"/>
      <c r="BD33" s="445"/>
      <c r="BE33" s="445"/>
      <c r="BF33" s="445"/>
      <c r="BG33" s="445"/>
      <c r="BH33" s="445"/>
      <c r="BI33" s="445"/>
      <c r="BJ33" s="445"/>
      <c r="BK33" s="447"/>
    </row>
  </sheetData>
  <sheetProtection selectLockedCells="1"/>
  <mergeCells count="169">
    <mergeCell ref="A33:S33"/>
    <mergeCell ref="A27:C32"/>
    <mergeCell ref="D27:S27"/>
    <mergeCell ref="D28:S28"/>
    <mergeCell ref="D29:S29"/>
    <mergeCell ref="D30:S30"/>
    <mergeCell ref="D31:S31"/>
    <mergeCell ref="T28:AD28"/>
    <mergeCell ref="T25:AD26"/>
    <mergeCell ref="A25:S26"/>
    <mergeCell ref="T27:AD27"/>
    <mergeCell ref="D32:S32"/>
    <mergeCell ref="T29:AD29"/>
    <mergeCell ref="T7:AA8"/>
    <mergeCell ref="AI2:BK2"/>
    <mergeCell ref="A23:BK23"/>
    <mergeCell ref="AE25:AO26"/>
    <mergeCell ref="BA26:BK26"/>
    <mergeCell ref="AP25:AZ26"/>
    <mergeCell ref="BA27:BK27"/>
    <mergeCell ref="BA25:BK25"/>
    <mergeCell ref="BD19:BK19"/>
    <mergeCell ref="A16:AH16"/>
    <mergeCell ref="AV17:AY18"/>
    <mergeCell ref="AF17:AI18"/>
    <mergeCell ref="AJ17:AM18"/>
    <mergeCell ref="AN17:AQ18"/>
    <mergeCell ref="AR7:BF7"/>
    <mergeCell ref="BG7:BK7"/>
    <mergeCell ref="AB19:AE19"/>
    <mergeCell ref="AB21:AE21"/>
    <mergeCell ref="L21:O21"/>
    <mergeCell ref="A13:K14"/>
    <mergeCell ref="L13:S14"/>
    <mergeCell ref="BG13:BK13"/>
    <mergeCell ref="AR14:BF14"/>
    <mergeCell ref="BG14:BK14"/>
    <mergeCell ref="BD20:BK20"/>
    <mergeCell ref="BD21:BK21"/>
    <mergeCell ref="BG8:BK8"/>
    <mergeCell ref="AE29:AO29"/>
    <mergeCell ref="AP29:AZ29"/>
    <mergeCell ref="AP31:AZ31"/>
    <mergeCell ref="BA31:BK31"/>
    <mergeCell ref="AP28:AZ28"/>
    <mergeCell ref="AP30:AZ30"/>
    <mergeCell ref="BA28:BK28"/>
    <mergeCell ref="BA29:BK29"/>
    <mergeCell ref="BA30:BK30"/>
    <mergeCell ref="AE30:AO30"/>
    <mergeCell ref="AE31:AO31"/>
    <mergeCell ref="AJ9:AQ10"/>
    <mergeCell ref="AB7:AI8"/>
    <mergeCell ref="AZ20:BC20"/>
    <mergeCell ref="AR17:AU18"/>
    <mergeCell ref="AN19:AQ19"/>
    <mergeCell ref="AZ21:BC21"/>
    <mergeCell ref="T5:AA6"/>
    <mergeCell ref="T21:W21"/>
    <mergeCell ref="X21:AA21"/>
    <mergeCell ref="T30:AD30"/>
    <mergeCell ref="T31:AD31"/>
    <mergeCell ref="T32:AD32"/>
    <mergeCell ref="T9:AA10"/>
    <mergeCell ref="AB9:AI10"/>
    <mergeCell ref="AE28:AO28"/>
    <mergeCell ref="T13:AA14"/>
    <mergeCell ref="AB13:AI14"/>
    <mergeCell ref="AJ13:AQ14"/>
    <mergeCell ref="AN22:AQ22"/>
    <mergeCell ref="AN21:AQ21"/>
    <mergeCell ref="T11:AA12"/>
    <mergeCell ref="AB11:AI12"/>
    <mergeCell ref="AJ11:AQ12"/>
    <mergeCell ref="AP32:AZ32"/>
    <mergeCell ref="AE27:AO27"/>
    <mergeCell ref="AB17:AE18"/>
    <mergeCell ref="AR5:BF5"/>
    <mergeCell ref="AR6:BF6"/>
    <mergeCell ref="AJ7:AQ8"/>
    <mergeCell ref="AR13:BF13"/>
    <mergeCell ref="BA32:BK32"/>
    <mergeCell ref="AJ19:AM19"/>
    <mergeCell ref="AP27:AZ27"/>
    <mergeCell ref="L7:S8"/>
    <mergeCell ref="AR11:BF11"/>
    <mergeCell ref="BG12:BK12"/>
    <mergeCell ref="T19:W19"/>
    <mergeCell ref="X19:AA19"/>
    <mergeCell ref="AJ22:AM22"/>
    <mergeCell ref="AF21:AI21"/>
    <mergeCell ref="AB22:AE22"/>
    <mergeCell ref="AF22:AI22"/>
    <mergeCell ref="T22:W22"/>
    <mergeCell ref="X22:AA22"/>
    <mergeCell ref="T17:W18"/>
    <mergeCell ref="X17:AA18"/>
    <mergeCell ref="AB20:AE20"/>
    <mergeCell ref="AF20:AI20"/>
    <mergeCell ref="AJ21:AM21"/>
    <mergeCell ref="AE32:AO32"/>
    <mergeCell ref="AR12:BF12"/>
    <mergeCell ref="BD22:BK22"/>
    <mergeCell ref="AV21:AY21"/>
    <mergeCell ref="AR21:AU21"/>
    <mergeCell ref="A17:G18"/>
    <mergeCell ref="L17:O18"/>
    <mergeCell ref="P17:S18"/>
    <mergeCell ref="H17:K18"/>
    <mergeCell ref="L20:O20"/>
    <mergeCell ref="P20:S20"/>
    <mergeCell ref="P21:S21"/>
    <mergeCell ref="L22:O22"/>
    <mergeCell ref="P22:S22"/>
    <mergeCell ref="H21:K21"/>
    <mergeCell ref="L19:O19"/>
    <mergeCell ref="P19:S19"/>
    <mergeCell ref="A22:G22"/>
    <mergeCell ref="A19:G19"/>
    <mergeCell ref="A20:G20"/>
    <mergeCell ref="A21:G21"/>
    <mergeCell ref="AR3:BK4"/>
    <mergeCell ref="A9:K10"/>
    <mergeCell ref="A11:K12"/>
    <mergeCell ref="A5:K6"/>
    <mergeCell ref="A7:K8"/>
    <mergeCell ref="L9:S10"/>
    <mergeCell ref="L11:S12"/>
    <mergeCell ref="L5:S6"/>
    <mergeCell ref="BG11:BK11"/>
    <mergeCell ref="AB5:AI6"/>
    <mergeCell ref="AJ5:AQ6"/>
    <mergeCell ref="A3:K4"/>
    <mergeCell ref="L3:S4"/>
    <mergeCell ref="T3:AA4"/>
    <mergeCell ref="AJ4:AQ4"/>
    <mergeCell ref="AB4:AI4"/>
    <mergeCell ref="AB3:AQ3"/>
    <mergeCell ref="AR9:BF9"/>
    <mergeCell ref="AR10:BF10"/>
    <mergeCell ref="BG9:BK9"/>
    <mergeCell ref="BG10:BK10"/>
    <mergeCell ref="BG5:BK5"/>
    <mergeCell ref="BG6:BK6"/>
    <mergeCell ref="AR8:BF8"/>
    <mergeCell ref="A2:AH2"/>
    <mergeCell ref="T33:AD33"/>
    <mergeCell ref="AE33:AO33"/>
    <mergeCell ref="AP33:AZ33"/>
    <mergeCell ref="BA33:BK33"/>
    <mergeCell ref="A24:AH24"/>
    <mergeCell ref="AR22:AU22"/>
    <mergeCell ref="AV22:AY22"/>
    <mergeCell ref="AZ22:BC22"/>
    <mergeCell ref="H22:K22"/>
    <mergeCell ref="AJ20:AM20"/>
    <mergeCell ref="AN20:AQ20"/>
    <mergeCell ref="AR20:AU20"/>
    <mergeCell ref="AV20:AY20"/>
    <mergeCell ref="H20:K20"/>
    <mergeCell ref="AR19:AU19"/>
    <mergeCell ref="AV19:AY19"/>
    <mergeCell ref="T20:W20"/>
    <mergeCell ref="X20:AA20"/>
    <mergeCell ref="AF19:AI19"/>
    <mergeCell ref="AZ19:BC19"/>
    <mergeCell ref="H19:K19"/>
    <mergeCell ref="AZ17:BC18"/>
    <mergeCell ref="BD17:BK18"/>
  </mergeCells>
  <phoneticPr fontId="2"/>
  <dataValidations count="1">
    <dataValidation imeMode="off" allowBlank="1" showInputMessage="1" showErrorMessage="1" sqref="AS19:BC20 H19:AQ20 BG5:BG14 I22:K22 AS22:AU22 M22:O22 AN21:AN22 AO22:AQ22 AJ21:AJ22 AK22:AM22 AF21:AF22 AG22:AI22 AB21:AB22 AC22:AE22 X21:X22 Y22:AA22 T21:T22 U22:W22 P21:P22 Q22:S22 AV21:AV22 AW22:AY22 BA22:BC22 BD19:BK22 AZ21:AZ22 H21:H22 L21:L22 AR19:AR22 AQ33:AZ33 T27:AP33 BA27:BK33"/>
  </dataValidations>
  <pageMargins left="0.70866141732283472" right="0.15748031496062992" top="0.51181102362204722" bottom="0.59055118110236227" header="0.31496062992125984" footer="0.31496062992125984"/>
  <pageSetup paperSize="9" firstPageNumber="3" orientation="portrait" useFirstPageNumber="1" r:id="rId1"/>
  <headerFooter>
    <oddFooter>&amp;C&amp;"Century,標準"&amp;12 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10"/>
  <sheetViews>
    <sheetView showZeros="0" zoomScale="115" zoomScaleNormal="115" workbookViewId="0">
      <selection activeCell="G5" sqref="G5"/>
    </sheetView>
  </sheetViews>
  <sheetFormatPr defaultRowHeight="13.5"/>
  <cols>
    <col min="1" max="1" width="24.25" customWidth="1"/>
    <col min="2" max="2" width="20" customWidth="1"/>
    <col min="3" max="3" width="28.5" customWidth="1"/>
    <col min="4" max="4" width="21.75" customWidth="1"/>
  </cols>
  <sheetData>
    <row r="1" spans="1:18" s="4" customFormat="1" ht="30" customHeight="1">
      <c r="A1" s="26"/>
      <c r="B1" s="26"/>
      <c r="C1" s="26"/>
      <c r="D1" s="26"/>
    </row>
    <row r="2" spans="1:18" s="4" customFormat="1" ht="35.1" customHeight="1" thickBot="1">
      <c r="A2" s="619" t="s">
        <v>154</v>
      </c>
      <c r="B2" s="619"/>
      <c r="C2" s="27"/>
      <c r="D2" s="27"/>
      <c r="E2" s="7"/>
      <c r="F2" s="7"/>
      <c r="G2" s="7"/>
      <c r="H2" s="7"/>
      <c r="I2" s="7"/>
      <c r="J2" s="7"/>
      <c r="K2" s="7"/>
      <c r="L2" s="7"/>
      <c r="M2" s="7"/>
      <c r="N2" s="7"/>
      <c r="O2" s="7"/>
      <c r="P2" s="7"/>
      <c r="Q2" s="7"/>
      <c r="R2" s="7"/>
    </row>
    <row r="3" spans="1:18" ht="51.95" customHeight="1">
      <c r="A3" s="28" t="s">
        <v>155</v>
      </c>
      <c r="B3" s="29" t="s">
        <v>156</v>
      </c>
      <c r="C3" s="30" t="s">
        <v>157</v>
      </c>
      <c r="D3" s="31" t="s">
        <v>158</v>
      </c>
    </row>
    <row r="4" spans="1:18" ht="80.099999999999994" customHeight="1">
      <c r="A4" s="32" t="s">
        <v>159</v>
      </c>
      <c r="B4" s="33" t="s">
        <v>160</v>
      </c>
      <c r="C4" s="34" t="s">
        <v>161</v>
      </c>
      <c r="D4" s="35" t="s">
        <v>162</v>
      </c>
    </row>
    <row r="5" spans="1:18" ht="110.1" customHeight="1">
      <c r="A5" s="36" t="s">
        <v>163</v>
      </c>
      <c r="B5" s="37" t="s">
        <v>164</v>
      </c>
      <c r="C5" s="34" t="s">
        <v>165</v>
      </c>
      <c r="D5" s="35" t="s">
        <v>166</v>
      </c>
    </row>
    <row r="6" spans="1:18" ht="80.099999999999994" customHeight="1">
      <c r="A6" s="36" t="s">
        <v>167</v>
      </c>
      <c r="B6" s="37" t="s">
        <v>168</v>
      </c>
      <c r="C6" s="34" t="s">
        <v>169</v>
      </c>
      <c r="D6" s="35" t="s">
        <v>170</v>
      </c>
    </row>
    <row r="7" spans="1:18" ht="80.099999999999994" customHeight="1">
      <c r="A7" s="36" t="s">
        <v>171</v>
      </c>
      <c r="B7" s="37" t="s">
        <v>172</v>
      </c>
      <c r="C7" s="34" t="s">
        <v>173</v>
      </c>
      <c r="D7" s="35" t="s">
        <v>174</v>
      </c>
    </row>
    <row r="8" spans="1:18" ht="110.1" customHeight="1">
      <c r="A8" s="36" t="s">
        <v>175</v>
      </c>
      <c r="B8" s="37" t="s">
        <v>176</v>
      </c>
      <c r="C8" s="34" t="s">
        <v>177</v>
      </c>
      <c r="D8" s="35" t="s">
        <v>178</v>
      </c>
    </row>
    <row r="9" spans="1:18" ht="110.1" customHeight="1">
      <c r="A9" s="36" t="s">
        <v>179</v>
      </c>
      <c r="B9" s="37" t="s">
        <v>180</v>
      </c>
      <c r="C9" s="34" t="s">
        <v>181</v>
      </c>
      <c r="D9" s="35" t="s">
        <v>182</v>
      </c>
    </row>
    <row r="10" spans="1:18" ht="80.099999999999994" customHeight="1" thickBot="1">
      <c r="A10" s="38" t="s">
        <v>183</v>
      </c>
      <c r="B10" s="39" t="s">
        <v>184</v>
      </c>
      <c r="C10" s="40" t="s">
        <v>161</v>
      </c>
      <c r="D10" s="41" t="s">
        <v>185</v>
      </c>
    </row>
  </sheetData>
  <sheetProtection selectLockedCells="1"/>
  <mergeCells count="1">
    <mergeCell ref="A2:B2"/>
  </mergeCells>
  <phoneticPr fontId="23"/>
  <dataValidations count="1">
    <dataValidation imeMode="hiragana" allowBlank="1" showInputMessage="1" showErrorMessage="1" sqref="A3:D10"/>
  </dataValidations>
  <pageMargins left="0.17" right="0.23622047244094491" top="0.51181102362204722" bottom="0.59055118110236227" header="0.31496062992125984" footer="0.31496062992125984"/>
  <pageSetup paperSize="9" firstPageNumber="4" orientation="portrait" useFirstPageNumber="1" r:id="rId1"/>
  <headerFooter>
    <oddFooter>&amp;C&amp;"Century,標準"&amp;12 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
  <sheetViews>
    <sheetView showZeros="0" zoomScale="115" zoomScaleNormal="115" workbookViewId="0">
      <selection activeCell="N21" sqref="N21"/>
    </sheetView>
  </sheetViews>
  <sheetFormatPr defaultRowHeight="13.5"/>
  <sheetData>
    <row r="1" spans="1:9" ht="39.950000000000003" customHeight="1">
      <c r="A1" s="620" t="s">
        <v>186</v>
      </c>
      <c r="B1" s="620"/>
      <c r="C1" s="620"/>
      <c r="D1" s="620"/>
      <c r="E1" s="620"/>
      <c r="F1" s="620"/>
      <c r="G1" s="620"/>
      <c r="H1" s="620"/>
      <c r="I1" s="620"/>
    </row>
  </sheetData>
  <sheetProtection selectLockedCells="1"/>
  <mergeCells count="1">
    <mergeCell ref="A1:I1"/>
  </mergeCells>
  <phoneticPr fontId="23"/>
  <pageMargins left="0.70866141732283472" right="0.17" top="0.51181102362204722" bottom="0.59055118110236227" header="0.31496062992125984" footer="0.31496062992125984"/>
  <pageSetup paperSize="9" firstPageNumber="5" orientation="portrait" useFirstPageNumber="1" r:id="rId1"/>
  <headerFooter>
    <oddFooter>&amp;C&amp;"Century,標準"&amp;12 4-&amp;P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
  <sheetViews>
    <sheetView showZeros="0" zoomScale="115" zoomScaleNormal="115" workbookViewId="0">
      <selection activeCell="L18" sqref="L18"/>
    </sheetView>
  </sheetViews>
  <sheetFormatPr defaultRowHeight="13.5"/>
  <sheetData>
    <row r="1" spans="1:7" ht="39.950000000000003" customHeight="1">
      <c r="A1" s="620" t="s">
        <v>187</v>
      </c>
      <c r="B1" s="620"/>
      <c r="C1" s="620"/>
      <c r="D1" s="620"/>
      <c r="E1" s="620"/>
      <c r="F1" s="620"/>
      <c r="G1" s="620"/>
    </row>
  </sheetData>
  <sheetProtection selectLockedCells="1"/>
  <mergeCells count="1">
    <mergeCell ref="A1:G1"/>
  </mergeCells>
  <phoneticPr fontId="23"/>
  <pageMargins left="0.70866141732283472" right="0.23622047244094491" top="0.51181102362204722" bottom="0.59055118110236227" header="0.31496062992125984" footer="0.31496062992125984"/>
  <pageSetup paperSize="9" firstPageNumber="6" orientation="portrait" useFirstPageNumber="1" r:id="rId1"/>
  <headerFooter>
    <oddFooter>&amp;C&amp;"Century,標準"&amp;12 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平成27年中の主な出来事</vt:lpstr>
      <vt:lpstr>　　</vt:lpstr>
      <vt:lpstr>警備</vt:lpstr>
      <vt:lpstr>署所別水利状況・配管口径別現況4-1 </vt:lpstr>
      <vt:lpstr>薬剤備蓄・臨海地区事業所・地水利調査状況・届出状況 </vt:lpstr>
      <vt:lpstr>開発行為指導・月別緊急出場・訓練実施状況</vt:lpstr>
      <vt:lpstr>消防相互応援協定</vt:lpstr>
      <vt:lpstr>指令センター システム図4-5</vt:lpstr>
      <vt:lpstr>位置情報通知ｼｽﾃﾑ</vt:lpstr>
      <vt:lpstr>１１９受信状況・救急安心センターおおさか着信状況</vt:lpstr>
      <vt:lpstr>署・所別通信設備</vt:lpstr>
      <vt:lpstr>無線設備一覧表(1)</vt:lpstr>
      <vt:lpstr>無線設備一覧表 (2)</vt:lpstr>
      <vt:lpstr>署活系無線（400MHｚ帯）（１）4-10</vt:lpstr>
      <vt:lpstr>署活系無線（400MHｚ帯） (2)</vt:lpstr>
      <vt:lpstr>【岸和田・忠岡）119受信状況・救急安心センター</vt:lpstr>
      <vt:lpstr>'１１９受信状況・救急安心センターおおさか着信状況'!Print_Area</vt:lpstr>
      <vt:lpstr>開発行為指導・月別緊急出場・訓練実施状況!Print_Area</vt:lpstr>
      <vt:lpstr>警備!Print_Area</vt:lpstr>
      <vt:lpstr>署・所別通信設備!Print_Area</vt:lpstr>
      <vt:lpstr>'署活系無線（400MHｚ帯） (2)'!Print_Area</vt:lpstr>
      <vt:lpstr>'署活系無線（400MHｚ帯）（１）4-10'!Print_Area</vt:lpstr>
      <vt:lpstr>'署所別水利状況・配管口径別現況4-1 '!Print_Area</vt:lpstr>
      <vt:lpstr>消防相互応援協定!Print_Area</vt:lpstr>
      <vt:lpstr>'無線設備一覧表 (2)'!Print_Area</vt:lpstr>
      <vt:lpstr>'無線設備一覧表(1)'!Print_Area</vt:lpstr>
      <vt:lpstr>'薬剤備蓄・臨海地区事業所・地水利調査状況・届出状況 '!Print_Area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user</cp:lastModifiedBy>
  <cp:lastPrinted>2025-06-26T04:17:01Z</cp:lastPrinted>
  <dcterms:created xsi:type="dcterms:W3CDTF">2016-04-20T00:57:12Z</dcterms:created>
  <dcterms:modified xsi:type="dcterms:W3CDTF">2025-06-26T04:19:50Z</dcterms:modified>
</cp:coreProperties>
</file>