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ドライブ\？市展\R７年度（第76回岸和田市市展）\８ 【８月】第２回委員会\配布資料\"/>
    </mc:Choice>
  </mc:AlternateContent>
  <bookViews>
    <workbookView xWindow="0" yWindow="0" windowWidth="20490" windowHeight="7530"/>
  </bookViews>
  <sheets>
    <sheet name="R7" sheetId="1" r:id="rId1"/>
  </sheets>
  <definedNames>
    <definedName name="_xlnm.Print_Area" localSheetId="0">'R7'!$A$1:$N$40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I20" i="1"/>
  <c r="F20" i="1"/>
  <c r="C20" i="1"/>
  <c r="C21" i="1" l="1"/>
  <c r="K27" i="1" l="1"/>
  <c r="K26" i="1"/>
  <c r="L19" i="1"/>
  <c r="I19" i="1"/>
  <c r="F19" i="1"/>
  <c r="C19" i="1"/>
  <c r="L13" i="1"/>
  <c r="L15" i="1" s="1"/>
  <c r="L17" i="1" s="1"/>
  <c r="L11" i="1"/>
  <c r="I11" i="1"/>
  <c r="I13" i="1" s="1"/>
  <c r="I15" i="1" s="1"/>
  <c r="I17" i="1" s="1"/>
  <c r="L9" i="1"/>
  <c r="I9" i="1"/>
  <c r="F9" i="1"/>
  <c r="F11" i="1" s="1"/>
  <c r="F13" i="1" s="1"/>
  <c r="F15" i="1" s="1"/>
  <c r="F17" i="1" s="1"/>
  <c r="L7" i="1"/>
  <c r="I7" i="1"/>
  <c r="F7" i="1"/>
</calcChain>
</file>

<file path=xl/sharedStrings.xml><?xml version="1.0" encoding="utf-8"?>
<sst xmlns="http://schemas.openxmlformats.org/spreadsheetml/2006/main" count="94" uniqueCount="51">
  <si>
    <t>令和７年度　第76回　岸和田市市展入場者集計表</t>
    <rPh sb="0" eb="2">
      <t>レイワ</t>
    </rPh>
    <rPh sb="3" eb="5">
      <t>ネンド</t>
    </rPh>
    <rPh sb="5" eb="7">
      <t>ヘイネンド</t>
    </rPh>
    <rPh sb="6" eb="7">
      <t>ダイ</t>
    </rPh>
    <rPh sb="9" eb="10">
      <t>カイ</t>
    </rPh>
    <rPh sb="11" eb="12">
      <t>キシ</t>
    </rPh>
    <rPh sb="12" eb="13">
      <t>ワ</t>
    </rPh>
    <rPh sb="13" eb="14">
      <t>タ</t>
    </rPh>
    <rPh sb="14" eb="15">
      <t>シ</t>
    </rPh>
    <rPh sb="15" eb="16">
      <t>シ</t>
    </rPh>
    <rPh sb="16" eb="17">
      <t>テン</t>
    </rPh>
    <rPh sb="17" eb="19">
      <t>ニュウジョウ</t>
    </rPh>
    <rPh sb="19" eb="20">
      <t>シャ</t>
    </rPh>
    <rPh sb="20" eb="22">
      <t>シュウケイ</t>
    </rPh>
    <rPh sb="22" eb="23">
      <t>ヒョウ</t>
    </rPh>
    <phoneticPr fontId="3"/>
  </si>
  <si>
    <t>部　　門</t>
    <rPh sb="0" eb="4">
      <t>ブモン</t>
    </rPh>
    <phoneticPr fontId="3"/>
  </si>
  <si>
    <t>第　１　期</t>
    <rPh sb="0" eb="1">
      <t>ダイ</t>
    </rPh>
    <rPh sb="4" eb="5">
      <t>キ</t>
    </rPh>
    <phoneticPr fontId="3"/>
  </si>
  <si>
    <t>第　２　期</t>
    <rPh sb="0" eb="1">
      <t>ダイ</t>
    </rPh>
    <rPh sb="4" eb="5">
      <t>キ</t>
    </rPh>
    <phoneticPr fontId="3"/>
  </si>
  <si>
    <t>第　３　期</t>
    <rPh sb="0" eb="1">
      <t>ダイ</t>
    </rPh>
    <rPh sb="4" eb="5">
      <t>キ</t>
    </rPh>
    <phoneticPr fontId="3"/>
  </si>
  <si>
    <t>第　４　期</t>
    <rPh sb="0" eb="1">
      <t>ダイ</t>
    </rPh>
    <rPh sb="4" eb="5">
      <t>キ</t>
    </rPh>
    <phoneticPr fontId="3"/>
  </si>
  <si>
    <t>洋画</t>
    <rPh sb="0" eb="2">
      <t>ヨウガ</t>
    </rPh>
    <phoneticPr fontId="3"/>
  </si>
  <si>
    <t>写真</t>
    <rPh sb="0" eb="1">
      <t>シャ</t>
    </rPh>
    <rPh sb="1" eb="2">
      <t>マコト</t>
    </rPh>
    <phoneticPr fontId="3"/>
  </si>
  <si>
    <t>書 ・ 俳画</t>
    <rPh sb="0" eb="1">
      <t>ショ</t>
    </rPh>
    <phoneticPr fontId="3"/>
  </si>
  <si>
    <t>陶芸　・　日本画</t>
    <rPh sb="0" eb="2">
      <t>トウゲイ</t>
    </rPh>
    <phoneticPr fontId="3"/>
  </si>
  <si>
    <t>月/日 (曜日)</t>
    <rPh sb="0" eb="1">
      <t>ツキ</t>
    </rPh>
    <rPh sb="2" eb="3">
      <t>ヒ</t>
    </rPh>
    <rPh sb="5" eb="7">
      <t>ヨウビ</t>
    </rPh>
    <phoneticPr fontId="3"/>
  </si>
  <si>
    <t>天気</t>
    <rPh sb="0" eb="2">
      <t>テンキ</t>
    </rPh>
    <phoneticPr fontId="3"/>
  </si>
  <si>
    <r>
      <t xml:space="preserve">人　数
内 </t>
    </r>
    <r>
      <rPr>
        <sz val="11"/>
        <rFont val="ＭＳ Ｐ明朝"/>
        <family val="1"/>
        <charset val="128"/>
      </rPr>
      <t>17時以降</t>
    </r>
    <rPh sb="0" eb="1">
      <t>ヒト</t>
    </rPh>
    <rPh sb="2" eb="3">
      <t>カズ</t>
    </rPh>
    <rPh sb="4" eb="5">
      <t>ウチ</t>
    </rPh>
    <rPh sb="8" eb="11">
      <t>ジイコウ</t>
    </rPh>
    <phoneticPr fontId="3"/>
  </si>
  <si>
    <t>曇り</t>
    <rPh sb="0" eb="1">
      <t>クモ</t>
    </rPh>
    <phoneticPr fontId="3"/>
  </si>
  <si>
    <t>晴れ</t>
    <rPh sb="0" eb="1">
      <t>ハ</t>
    </rPh>
    <phoneticPr fontId="3"/>
  </si>
  <si>
    <t>雨</t>
    <rPh sb="0" eb="1">
      <t>アメ</t>
    </rPh>
    <phoneticPr fontId="3"/>
  </si>
  <si>
    <t>晴れ
のち曇り</t>
    <rPh sb="0" eb="1">
      <t>ハ</t>
    </rPh>
    <rPh sb="5" eb="6">
      <t>クモ</t>
    </rPh>
    <phoneticPr fontId="3"/>
  </si>
  <si>
    <t>晴れ時々
曇り</t>
    <rPh sb="0" eb="1">
      <t>ハ</t>
    </rPh>
    <rPh sb="2" eb="4">
      <t>トキドキ</t>
    </rPh>
    <rPh sb="5" eb="6">
      <t>クモ</t>
    </rPh>
    <phoneticPr fontId="3"/>
  </si>
  <si>
    <t>曇り
小雨</t>
    <rPh sb="0" eb="1">
      <t>クモ</t>
    </rPh>
    <rPh sb="3" eb="5">
      <t>コサメ</t>
    </rPh>
    <phoneticPr fontId="3"/>
  </si>
  <si>
    <t>曇り時々雨</t>
    <rPh sb="0" eb="1">
      <t>クモ</t>
    </rPh>
    <rPh sb="2" eb="4">
      <t>トキドキ</t>
    </rPh>
    <rPh sb="4" eb="5">
      <t>アメ</t>
    </rPh>
    <phoneticPr fontId="3"/>
  </si>
  <si>
    <t>計</t>
    <rPh sb="0" eb="1">
      <t>ケイ</t>
    </rPh>
    <phoneticPr fontId="3"/>
  </si>
  <si>
    <t>(17時以降)</t>
    <rPh sb="3" eb="4">
      <t>ジ</t>
    </rPh>
    <rPh sb="4" eb="6">
      <t>イコウ</t>
    </rPh>
    <phoneticPr fontId="3"/>
  </si>
  <si>
    <t>合計</t>
    <rPh sb="0" eb="2">
      <t>ゴウケイ</t>
    </rPh>
    <phoneticPr fontId="3"/>
  </si>
  <si>
    <t>岸和田市市展　入場者数　過去実績</t>
    <rPh sb="0" eb="4">
      <t>キシワダシ</t>
    </rPh>
    <rPh sb="4" eb="6">
      <t>シテン</t>
    </rPh>
    <rPh sb="7" eb="11">
      <t>ニュウジョウシャスウ</t>
    </rPh>
    <rPh sb="12" eb="14">
      <t>カコ</t>
    </rPh>
    <rPh sb="14" eb="16">
      <t>ジッセキ</t>
    </rPh>
    <phoneticPr fontId="3"/>
  </si>
  <si>
    <t>市　　展</t>
    <rPh sb="0" eb="1">
      <t>シ</t>
    </rPh>
    <rPh sb="3" eb="4">
      <t>テン</t>
    </rPh>
    <phoneticPr fontId="3"/>
  </si>
  <si>
    <t>受 賞 作 品 展</t>
    <rPh sb="0" eb="3">
      <t>ジュショウ</t>
    </rPh>
    <rPh sb="4" eb="9">
      <t>サクヒンテン</t>
    </rPh>
    <phoneticPr fontId="3"/>
  </si>
  <si>
    <t>年度</t>
    <rPh sb="0" eb="2">
      <t>ネンド</t>
    </rPh>
    <phoneticPr fontId="3"/>
  </si>
  <si>
    <t>回</t>
    <rPh sb="0" eb="1">
      <t>カイ</t>
    </rPh>
    <phoneticPr fontId="3"/>
  </si>
  <si>
    <t xml:space="preserve">洋 画 </t>
    <rPh sb="0" eb="1">
      <t>ヨウ</t>
    </rPh>
    <rPh sb="2" eb="3">
      <t>ガ</t>
    </rPh>
    <phoneticPr fontId="3"/>
  </si>
  <si>
    <t>染 織 ・ 陶 芸</t>
    <rPh sb="0" eb="1">
      <t>ソメ</t>
    </rPh>
    <rPh sb="2" eb="3">
      <t>オリ</t>
    </rPh>
    <rPh sb="6" eb="7">
      <t>スエ</t>
    </rPh>
    <rPh sb="8" eb="9">
      <t>ゲイ</t>
    </rPh>
    <phoneticPr fontId="3"/>
  </si>
  <si>
    <t>書 ・ 日 本 画</t>
    <rPh sb="0" eb="1">
      <t>ショ</t>
    </rPh>
    <rPh sb="4" eb="5">
      <t>ヒ</t>
    </rPh>
    <rPh sb="6" eb="7">
      <t>ホン</t>
    </rPh>
    <rPh sb="8" eb="9">
      <t>ガ</t>
    </rPh>
    <phoneticPr fontId="3"/>
  </si>
  <si>
    <t>写 真 ・ 俳 画</t>
    <rPh sb="0" eb="1">
      <t>シャ</t>
    </rPh>
    <rPh sb="2" eb="3">
      <t>マコト</t>
    </rPh>
    <rPh sb="6" eb="7">
      <t>ハイ</t>
    </rPh>
    <rPh sb="8" eb="9">
      <t>ガ</t>
    </rPh>
    <phoneticPr fontId="3"/>
  </si>
  <si>
    <t xml:space="preserve"> 総  人  数</t>
    <rPh sb="1" eb="2">
      <t>フサ</t>
    </rPh>
    <rPh sb="4" eb="5">
      <t>ジン</t>
    </rPh>
    <rPh sb="7" eb="8">
      <t>カズ</t>
    </rPh>
    <phoneticPr fontId="3"/>
  </si>
  <si>
    <t>入 場 者 数</t>
    <rPh sb="0" eb="1">
      <t>イリ</t>
    </rPh>
    <rPh sb="2" eb="3">
      <t>バ</t>
    </rPh>
    <rPh sb="4" eb="5">
      <t>シャ</t>
    </rPh>
    <rPh sb="6" eb="7">
      <t>カズ</t>
    </rPh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</si>
  <si>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</si>
  <si>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</si>
  <si>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</si>
  <si>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</si>
  <si>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</si>
  <si>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</si>
  <si>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写真</t>
    <rPh sb="0" eb="2">
      <t>シャシン</t>
    </rPh>
    <phoneticPr fontId="3"/>
  </si>
  <si>
    <t>書 ・ 俳 画</t>
    <rPh sb="0" eb="1">
      <t>ショ</t>
    </rPh>
    <rPh sb="4" eb="5">
      <t>ハイ</t>
    </rPh>
    <rPh sb="6" eb="7">
      <t>ガ</t>
    </rPh>
    <phoneticPr fontId="3"/>
  </si>
  <si>
    <t>日 本 画 ・ 陶芸</t>
    <rPh sb="0" eb="1">
      <t>ヒ</t>
    </rPh>
    <rPh sb="2" eb="3">
      <t>ホン</t>
    </rPh>
    <rPh sb="4" eb="5">
      <t>ガ</t>
    </rPh>
    <phoneticPr fontId="3"/>
  </si>
  <si>
    <t>Ｒ１</t>
    <rPh sb="0" eb="2">
      <t>ネンド</t>
    </rPh>
    <phoneticPr fontId="3"/>
  </si>
  <si>
    <t>Ｒ２</t>
    <rPh sb="0" eb="2">
      <t>ネンド</t>
    </rPh>
    <phoneticPr fontId="3"/>
  </si>
  <si>
    <t>中止</t>
    <rPh sb="0" eb="2">
      <t>チュウシ</t>
    </rPh>
    <phoneticPr fontId="3"/>
  </si>
  <si>
    <t>Ｒ３</t>
    <rPh sb="0" eb="2">
      <t>ネンド</t>
    </rPh>
    <phoneticPr fontId="3"/>
  </si>
  <si>
    <t>Ｒ４</t>
    <rPh sb="0" eb="2">
      <t>ネンド</t>
    </rPh>
    <phoneticPr fontId="3"/>
  </si>
  <si>
    <t>Ｒ５</t>
    <rPh sb="0" eb="2">
      <t>ネンド</t>
    </rPh>
    <phoneticPr fontId="3"/>
  </si>
  <si>
    <t>Ｒ６</t>
    <rPh sb="0" eb="2">
      <t>ネンド</t>
    </rPh>
    <phoneticPr fontId="3"/>
  </si>
  <si>
    <t>Ｒ７</t>
    <rPh sb="0" eb="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</si>
</sst>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\(aaa\)"/>
    <numFmt numFmtId="177" formatCode="0_ 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4" fillId="0" borderId="14" xfId="0" applyFont="1" applyBorder="1"/>
    <xf numFmtId="0" fontId="4" fillId="0" borderId="0" xfId="0" applyFont="1" applyBorder="1"/>
    <xf numFmtId="177" fontId="8" fillId="0" borderId="17" xfId="0" applyNumberFormat="1" applyFont="1" applyBorder="1" applyAlignment="1">
      <alignment horizontal="center" vertical="center" wrapText="1"/>
    </xf>
    <xf numFmtId="177" fontId="8" fillId="0" borderId="18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178" fontId="8" fillId="0" borderId="21" xfId="0" applyNumberFormat="1" applyFont="1" applyBorder="1" applyAlignment="1">
      <alignment horizontal="center" vertical="center" wrapText="1"/>
    </xf>
    <xf numFmtId="178" fontId="8" fillId="0" borderId="22" xfId="0" applyNumberFormat="1" applyFont="1" applyBorder="1" applyAlignment="1">
      <alignment horizontal="center" vertical="center" wrapText="1"/>
    </xf>
    <xf numFmtId="178" fontId="8" fillId="0" borderId="17" xfId="0" applyNumberFormat="1" applyFont="1" applyBorder="1" applyAlignment="1">
      <alignment horizontal="center" vertical="center" wrapText="1"/>
    </xf>
    <xf numFmtId="178" fontId="8" fillId="0" borderId="18" xfId="0" applyNumberFormat="1" applyFont="1" applyBorder="1" applyAlignment="1">
      <alignment horizontal="center" vertical="center" wrapText="1"/>
    </xf>
    <xf numFmtId="178" fontId="8" fillId="0" borderId="24" xfId="0" applyNumberFormat="1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center" vertical="center"/>
    </xf>
    <xf numFmtId="178" fontId="8" fillId="0" borderId="3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/>
    <xf numFmtId="0" fontId="8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61" xfId="0" applyFont="1" applyBorder="1"/>
    <xf numFmtId="0" fontId="5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2" borderId="6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7" xfId="0" applyFont="1" applyBorder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7" fontId="9" fillId="0" borderId="32" xfId="1" applyNumberFormat="1" applyFont="1" applyBorder="1" applyAlignment="1">
      <alignment horizontal="center" vertical="center"/>
    </xf>
    <xf numFmtId="177" fontId="9" fillId="0" borderId="33" xfId="1" applyNumberFormat="1" applyFont="1" applyBorder="1" applyAlignment="1">
      <alignment horizontal="center" vertical="center"/>
    </xf>
    <xf numFmtId="177" fontId="9" fillId="0" borderId="34" xfId="1" applyNumberFormat="1" applyFont="1" applyBorder="1" applyAlignment="1">
      <alignment horizontal="center" vertical="center"/>
    </xf>
    <xf numFmtId="177" fontId="9" fillId="0" borderId="35" xfId="1" applyNumberFormat="1" applyFont="1" applyBorder="1" applyAlignment="1">
      <alignment horizontal="center" vertical="center"/>
    </xf>
    <xf numFmtId="0" fontId="9" fillId="0" borderId="35" xfId="1" applyNumberFormat="1" applyFont="1" applyBorder="1" applyAlignment="1">
      <alignment horizontal="center" vertical="center"/>
    </xf>
    <xf numFmtId="0" fontId="9" fillId="0" borderId="36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177" fontId="8" fillId="0" borderId="39" xfId="1" applyNumberFormat="1" applyFont="1" applyBorder="1" applyAlignment="1">
      <alignment horizontal="center" vertical="center"/>
    </xf>
    <xf numFmtId="177" fontId="8" fillId="0" borderId="40" xfId="1" applyNumberFormat="1" applyFont="1" applyBorder="1" applyAlignment="1">
      <alignment horizontal="center" vertical="center"/>
    </xf>
    <xf numFmtId="177" fontId="8" fillId="0" borderId="38" xfId="1" applyNumberFormat="1" applyFont="1" applyBorder="1" applyAlignment="1">
      <alignment horizontal="center" vertical="center"/>
    </xf>
    <xf numFmtId="177" fontId="8" fillId="0" borderId="70" xfId="1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8" fontId="8" fillId="0" borderId="43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0" borderId="45" xfId="1" applyFont="1" applyBorder="1" applyAlignment="1">
      <alignment horizontal="center" vertical="center"/>
    </xf>
    <xf numFmtId="3" fontId="8" fillId="0" borderId="52" xfId="0" applyNumberFormat="1" applyFont="1" applyBorder="1" applyAlignment="1">
      <alignment horizontal="center" vertical="center"/>
    </xf>
    <xf numFmtId="3" fontId="8" fillId="0" borderId="53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center" vertical="center"/>
    </xf>
    <xf numFmtId="3" fontId="8" fillId="0" borderId="56" xfId="0" applyNumberFormat="1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3" fontId="8" fillId="0" borderId="59" xfId="0" applyNumberFormat="1" applyFont="1" applyBorder="1" applyAlignment="1">
      <alignment horizontal="center" vertical="center"/>
    </xf>
    <xf numFmtId="3" fontId="8" fillId="0" borderId="6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63" xfId="0" applyNumberFormat="1" applyFont="1" applyBorder="1" applyAlignment="1">
      <alignment horizontal="center" vertical="center"/>
    </xf>
    <xf numFmtId="3" fontId="8" fillId="0" borderId="65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3" fontId="8" fillId="2" borderId="43" xfId="0" applyNumberFormat="1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3" fontId="8" fillId="0" borderId="52" xfId="0" applyNumberFormat="1" applyFont="1" applyFill="1" applyBorder="1" applyAlignment="1">
      <alignment horizontal="center" vertical="center"/>
    </xf>
    <xf numFmtId="3" fontId="8" fillId="0" borderId="54" xfId="0" applyNumberFormat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view="pageLayout" zoomScale="70" zoomScaleNormal="85" zoomScalePageLayoutView="70" workbookViewId="0">
      <selection activeCell="C27" sqref="C27:D27"/>
    </sheetView>
  </sheetViews>
  <sheetFormatPr defaultRowHeight="31.5" customHeight="1" x14ac:dyDescent="0.15"/>
  <cols>
    <col min="1" max="2" width="7.75" style="1" customWidth="1"/>
    <col min="3" max="3" width="11.75" style="1" customWidth="1"/>
    <col min="4" max="4" width="9.125" style="1" customWidth="1"/>
    <col min="5" max="5" width="12.5" style="1" customWidth="1"/>
    <col min="6" max="6" width="11.75" style="1" customWidth="1"/>
    <col min="7" max="7" width="9.125" style="1" customWidth="1"/>
    <col min="8" max="8" width="12.5" style="1" customWidth="1"/>
    <col min="9" max="9" width="11.75" style="1" customWidth="1"/>
    <col min="10" max="10" width="9.125" style="1" customWidth="1"/>
    <col min="11" max="11" width="12.5" style="1" customWidth="1"/>
    <col min="12" max="12" width="11.75" style="1" customWidth="1"/>
    <col min="13" max="13" width="9.125" style="1" customWidth="1"/>
    <col min="14" max="14" width="12.5" style="1" customWidth="1"/>
    <col min="15" max="16384" width="9" style="1"/>
  </cols>
  <sheetData>
    <row r="1" spans="1:17" ht="31.5" customHeight="1" thickBo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7" ht="24.75" customHeight="1" x14ac:dyDescent="0.2">
      <c r="A2" s="46" t="s">
        <v>1</v>
      </c>
      <c r="B2" s="47"/>
      <c r="C2" s="50" t="s">
        <v>2</v>
      </c>
      <c r="D2" s="51"/>
      <c r="E2" s="52"/>
      <c r="F2" s="50" t="s">
        <v>3</v>
      </c>
      <c r="G2" s="51"/>
      <c r="H2" s="52"/>
      <c r="I2" s="50" t="s">
        <v>4</v>
      </c>
      <c r="J2" s="51"/>
      <c r="K2" s="52"/>
      <c r="L2" s="50" t="s">
        <v>5</v>
      </c>
      <c r="M2" s="51"/>
      <c r="N2" s="53"/>
    </row>
    <row r="3" spans="1:17" ht="24.75" customHeight="1" thickBot="1" x14ac:dyDescent="0.2">
      <c r="A3" s="48"/>
      <c r="B3" s="49"/>
      <c r="C3" s="54" t="s">
        <v>6</v>
      </c>
      <c r="D3" s="55"/>
      <c r="E3" s="56"/>
      <c r="F3" s="54" t="s">
        <v>7</v>
      </c>
      <c r="G3" s="55"/>
      <c r="H3" s="56"/>
      <c r="I3" s="54" t="s">
        <v>8</v>
      </c>
      <c r="J3" s="55"/>
      <c r="K3" s="56"/>
      <c r="L3" s="54" t="s">
        <v>9</v>
      </c>
      <c r="M3" s="55"/>
      <c r="N3" s="57"/>
    </row>
    <row r="4" spans="1:17" ht="37.5" customHeight="1" x14ac:dyDescent="0.15">
      <c r="A4" s="2"/>
      <c r="B4" s="3"/>
      <c r="C4" s="41" t="s">
        <v>10</v>
      </c>
      <c r="D4" s="5" t="s">
        <v>11</v>
      </c>
      <c r="E4" s="6" t="s">
        <v>12</v>
      </c>
      <c r="F4" s="4" t="s">
        <v>10</v>
      </c>
      <c r="G4" s="5" t="s">
        <v>11</v>
      </c>
      <c r="H4" s="6" t="s">
        <v>12</v>
      </c>
      <c r="I4" s="4" t="s">
        <v>10</v>
      </c>
      <c r="J4" s="5" t="s">
        <v>11</v>
      </c>
      <c r="K4" s="6" t="s">
        <v>12</v>
      </c>
      <c r="L4" s="4" t="s">
        <v>10</v>
      </c>
      <c r="M4" s="5" t="s">
        <v>11</v>
      </c>
      <c r="N4" s="7" t="s">
        <v>12</v>
      </c>
    </row>
    <row r="5" spans="1:17" ht="33" customHeight="1" x14ac:dyDescent="0.15">
      <c r="A5" s="8"/>
      <c r="B5" s="9"/>
      <c r="C5" s="58">
        <v>45795</v>
      </c>
      <c r="D5" s="60" t="s">
        <v>13</v>
      </c>
      <c r="E5" s="10">
        <v>156</v>
      </c>
      <c r="F5" s="58">
        <v>45809</v>
      </c>
      <c r="G5" s="60" t="s">
        <v>14</v>
      </c>
      <c r="H5" s="10">
        <v>123</v>
      </c>
      <c r="I5" s="58">
        <v>45823</v>
      </c>
      <c r="J5" s="60" t="s">
        <v>14</v>
      </c>
      <c r="K5" s="10">
        <v>117</v>
      </c>
      <c r="L5" s="58">
        <v>45837</v>
      </c>
      <c r="M5" s="60" t="s">
        <v>14</v>
      </c>
      <c r="N5" s="11">
        <v>68</v>
      </c>
      <c r="P5" s="12"/>
    </row>
    <row r="6" spans="1:17" ht="28.5" customHeight="1" x14ac:dyDescent="0.15">
      <c r="A6" s="8"/>
      <c r="B6" s="9"/>
      <c r="C6" s="59"/>
      <c r="D6" s="61"/>
      <c r="E6" s="13">
        <v>0</v>
      </c>
      <c r="F6" s="59"/>
      <c r="G6" s="61"/>
      <c r="H6" s="13">
        <v>1</v>
      </c>
      <c r="I6" s="59"/>
      <c r="J6" s="61"/>
      <c r="K6" s="13">
        <v>35</v>
      </c>
      <c r="L6" s="59"/>
      <c r="M6" s="61"/>
      <c r="N6" s="14">
        <v>4</v>
      </c>
      <c r="P6" s="12"/>
    </row>
    <row r="7" spans="1:17" ht="33" customHeight="1" x14ac:dyDescent="0.15">
      <c r="A7" s="8"/>
      <c r="B7" s="9"/>
      <c r="C7" s="58">
        <v>45797</v>
      </c>
      <c r="D7" s="62" t="s">
        <v>14</v>
      </c>
      <c r="E7" s="15">
        <v>102</v>
      </c>
      <c r="F7" s="58">
        <f>F5+2</f>
        <v>45811</v>
      </c>
      <c r="G7" s="62" t="s">
        <v>15</v>
      </c>
      <c r="H7" s="15">
        <v>47</v>
      </c>
      <c r="I7" s="58">
        <f>I5+2</f>
        <v>45825</v>
      </c>
      <c r="J7" s="62" t="s">
        <v>14</v>
      </c>
      <c r="K7" s="15">
        <v>67</v>
      </c>
      <c r="L7" s="58">
        <f>L5+2</f>
        <v>45839</v>
      </c>
      <c r="M7" s="60" t="s">
        <v>14</v>
      </c>
      <c r="N7" s="16">
        <v>31</v>
      </c>
      <c r="P7" s="9"/>
      <c r="Q7" s="9"/>
    </row>
    <row r="8" spans="1:17" ht="28.5" customHeight="1" x14ac:dyDescent="0.15">
      <c r="A8" s="8"/>
      <c r="B8" s="9"/>
      <c r="C8" s="59"/>
      <c r="D8" s="63"/>
      <c r="E8" s="13">
        <v>1</v>
      </c>
      <c r="F8" s="59"/>
      <c r="G8" s="63"/>
      <c r="H8" s="13">
        <v>3</v>
      </c>
      <c r="I8" s="59"/>
      <c r="J8" s="63"/>
      <c r="K8" s="13">
        <v>2</v>
      </c>
      <c r="L8" s="59"/>
      <c r="M8" s="61"/>
      <c r="N8" s="14">
        <v>3</v>
      </c>
      <c r="P8" s="9"/>
      <c r="Q8" s="9"/>
    </row>
    <row r="9" spans="1:17" ht="33" customHeight="1" x14ac:dyDescent="0.15">
      <c r="A9" s="8"/>
      <c r="B9" s="9"/>
      <c r="C9" s="58">
        <v>45798</v>
      </c>
      <c r="D9" s="62" t="s">
        <v>13</v>
      </c>
      <c r="E9" s="15">
        <v>72</v>
      </c>
      <c r="F9" s="58">
        <f>F7+1</f>
        <v>45812</v>
      </c>
      <c r="G9" s="62" t="s">
        <v>14</v>
      </c>
      <c r="H9" s="15">
        <v>63</v>
      </c>
      <c r="I9" s="58">
        <f>I7+1</f>
        <v>45826</v>
      </c>
      <c r="J9" s="62" t="s">
        <v>14</v>
      </c>
      <c r="K9" s="15">
        <v>44</v>
      </c>
      <c r="L9" s="58">
        <f>L7+1</f>
        <v>45840</v>
      </c>
      <c r="M9" s="60" t="s">
        <v>14</v>
      </c>
      <c r="N9" s="16">
        <v>51</v>
      </c>
    </row>
    <row r="10" spans="1:17" ht="28.5" customHeight="1" x14ac:dyDescent="0.15">
      <c r="A10" s="8"/>
      <c r="B10" s="9"/>
      <c r="C10" s="59"/>
      <c r="D10" s="63"/>
      <c r="E10" s="13">
        <v>2</v>
      </c>
      <c r="F10" s="59"/>
      <c r="G10" s="63"/>
      <c r="H10" s="13">
        <v>4</v>
      </c>
      <c r="I10" s="59"/>
      <c r="J10" s="63"/>
      <c r="K10" s="13">
        <v>4</v>
      </c>
      <c r="L10" s="59"/>
      <c r="M10" s="61"/>
      <c r="N10" s="14">
        <v>4</v>
      </c>
    </row>
    <row r="11" spans="1:17" ht="33" customHeight="1" x14ac:dyDescent="0.15">
      <c r="A11" s="8"/>
      <c r="B11" s="9"/>
      <c r="C11" s="58">
        <v>45799</v>
      </c>
      <c r="D11" s="60" t="s">
        <v>13</v>
      </c>
      <c r="E11" s="15">
        <v>55</v>
      </c>
      <c r="F11" s="58">
        <f>F9+1</f>
        <v>45813</v>
      </c>
      <c r="G11" s="62" t="s">
        <v>14</v>
      </c>
      <c r="H11" s="15">
        <v>29</v>
      </c>
      <c r="I11" s="58">
        <f>I9+1</f>
        <v>45827</v>
      </c>
      <c r="J11" s="60" t="s">
        <v>14</v>
      </c>
      <c r="K11" s="15">
        <v>47</v>
      </c>
      <c r="L11" s="58">
        <f>L9+1</f>
        <v>45841</v>
      </c>
      <c r="M11" s="60" t="s">
        <v>14</v>
      </c>
      <c r="N11" s="16">
        <v>25</v>
      </c>
    </row>
    <row r="12" spans="1:17" ht="28.5" customHeight="1" x14ac:dyDescent="0.15">
      <c r="A12" s="8"/>
      <c r="B12" s="9"/>
      <c r="C12" s="59"/>
      <c r="D12" s="61"/>
      <c r="E12" s="13">
        <v>3</v>
      </c>
      <c r="F12" s="59"/>
      <c r="G12" s="63"/>
      <c r="H12" s="13">
        <v>4</v>
      </c>
      <c r="I12" s="59"/>
      <c r="J12" s="61"/>
      <c r="K12" s="13">
        <v>5</v>
      </c>
      <c r="L12" s="59"/>
      <c r="M12" s="61"/>
      <c r="N12" s="14">
        <v>1</v>
      </c>
    </row>
    <row r="13" spans="1:17" ht="33" customHeight="1" x14ac:dyDescent="0.15">
      <c r="A13" s="8"/>
      <c r="B13" s="9"/>
      <c r="C13" s="58">
        <v>45800</v>
      </c>
      <c r="D13" s="60" t="s">
        <v>16</v>
      </c>
      <c r="E13" s="15">
        <v>80</v>
      </c>
      <c r="F13" s="58">
        <f>F11+1</f>
        <v>45814</v>
      </c>
      <c r="G13" s="60" t="s">
        <v>17</v>
      </c>
      <c r="H13" s="15">
        <v>34</v>
      </c>
      <c r="I13" s="58">
        <f>I11+1</f>
        <v>45828</v>
      </c>
      <c r="J13" s="62" t="s">
        <v>14</v>
      </c>
      <c r="K13" s="15">
        <v>42</v>
      </c>
      <c r="L13" s="58">
        <f>L11+1</f>
        <v>45842</v>
      </c>
      <c r="M13" s="60" t="s">
        <v>14</v>
      </c>
      <c r="N13" s="16">
        <v>57</v>
      </c>
    </row>
    <row r="14" spans="1:17" ht="28.5" customHeight="1" x14ac:dyDescent="0.15">
      <c r="A14" s="8"/>
      <c r="B14" s="9"/>
      <c r="C14" s="59"/>
      <c r="D14" s="61"/>
      <c r="E14" s="13">
        <v>2</v>
      </c>
      <c r="F14" s="59"/>
      <c r="G14" s="61"/>
      <c r="H14" s="13">
        <v>1</v>
      </c>
      <c r="I14" s="59"/>
      <c r="J14" s="63"/>
      <c r="K14" s="13">
        <v>2</v>
      </c>
      <c r="L14" s="59"/>
      <c r="M14" s="61"/>
      <c r="N14" s="14">
        <v>2</v>
      </c>
    </row>
    <row r="15" spans="1:17" ht="33" customHeight="1" x14ac:dyDescent="0.15">
      <c r="A15" s="8"/>
      <c r="B15" s="9"/>
      <c r="C15" s="58">
        <v>45801</v>
      </c>
      <c r="D15" s="62" t="s">
        <v>15</v>
      </c>
      <c r="E15" s="15">
        <v>66</v>
      </c>
      <c r="F15" s="58">
        <f>F13+1</f>
        <v>45815</v>
      </c>
      <c r="G15" s="62" t="s">
        <v>13</v>
      </c>
      <c r="H15" s="15">
        <v>52</v>
      </c>
      <c r="I15" s="58">
        <f>I13+1</f>
        <v>45829</v>
      </c>
      <c r="J15" s="60" t="s">
        <v>14</v>
      </c>
      <c r="K15" s="15">
        <v>68</v>
      </c>
      <c r="L15" s="58">
        <f>L13+1</f>
        <v>45843</v>
      </c>
      <c r="M15" s="60" t="s">
        <v>14</v>
      </c>
      <c r="N15" s="16">
        <v>27</v>
      </c>
    </row>
    <row r="16" spans="1:17" ht="28.5" customHeight="1" x14ac:dyDescent="0.15">
      <c r="A16" s="8"/>
      <c r="B16" s="9"/>
      <c r="C16" s="59"/>
      <c r="D16" s="63"/>
      <c r="E16" s="13">
        <v>1</v>
      </c>
      <c r="F16" s="59"/>
      <c r="G16" s="63"/>
      <c r="H16" s="13">
        <v>2</v>
      </c>
      <c r="I16" s="59"/>
      <c r="J16" s="61"/>
      <c r="K16" s="13">
        <v>4</v>
      </c>
      <c r="L16" s="59"/>
      <c r="M16" s="61"/>
      <c r="N16" s="14">
        <v>1</v>
      </c>
    </row>
    <row r="17" spans="1:17" ht="33" customHeight="1" x14ac:dyDescent="0.15">
      <c r="A17" s="8"/>
      <c r="B17" s="9"/>
      <c r="C17" s="58">
        <v>45802</v>
      </c>
      <c r="D17" s="74" t="s">
        <v>18</v>
      </c>
      <c r="E17" s="17">
        <v>224</v>
      </c>
      <c r="F17" s="64">
        <f>F15+1</f>
        <v>45816</v>
      </c>
      <c r="G17" s="74" t="s">
        <v>19</v>
      </c>
      <c r="H17" s="17">
        <v>148</v>
      </c>
      <c r="I17" s="64">
        <f>I15+1</f>
        <v>45830</v>
      </c>
      <c r="J17" s="77" t="s">
        <v>14</v>
      </c>
      <c r="K17" s="17">
        <v>115</v>
      </c>
      <c r="L17" s="64">
        <f>L15+1</f>
        <v>45844</v>
      </c>
      <c r="M17" s="60" t="s">
        <v>14</v>
      </c>
      <c r="N17" s="18">
        <v>49</v>
      </c>
    </row>
    <row r="18" spans="1:17" ht="28.5" customHeight="1" x14ac:dyDescent="0.15">
      <c r="A18" s="8"/>
      <c r="B18" s="9"/>
      <c r="C18" s="59"/>
      <c r="D18" s="75"/>
      <c r="E18" s="19"/>
      <c r="F18" s="65"/>
      <c r="G18" s="76"/>
      <c r="H18" s="19"/>
      <c r="I18" s="65"/>
      <c r="J18" s="75"/>
      <c r="K18" s="19"/>
      <c r="L18" s="65"/>
      <c r="M18" s="61"/>
      <c r="N18" s="20"/>
    </row>
    <row r="19" spans="1:17" ht="27.75" customHeight="1" x14ac:dyDescent="0.15">
      <c r="A19" s="66" t="s">
        <v>20</v>
      </c>
      <c r="B19" s="67"/>
      <c r="C19" s="68">
        <f>SUM(E5+E7+E9+E11+E13+E15+E17)</f>
        <v>755</v>
      </c>
      <c r="D19" s="69"/>
      <c r="E19" s="70"/>
      <c r="F19" s="71">
        <f>SUM(H5+H7+H9+H11+H13+H15+H17)</f>
        <v>496</v>
      </c>
      <c r="G19" s="72"/>
      <c r="H19" s="72"/>
      <c r="I19" s="71">
        <f>SUM(K5+K7+K9+K11+K13+K15+K17)</f>
        <v>500</v>
      </c>
      <c r="J19" s="72"/>
      <c r="K19" s="72"/>
      <c r="L19" s="71">
        <f>SUM(N5+N7+N9+N11+N13+N15+N17)</f>
        <v>308</v>
      </c>
      <c r="M19" s="72"/>
      <c r="N19" s="73"/>
    </row>
    <row r="20" spans="1:17" ht="27.75" customHeight="1" x14ac:dyDescent="0.15">
      <c r="A20" s="82" t="s">
        <v>21</v>
      </c>
      <c r="B20" s="83"/>
      <c r="C20" s="84">
        <f>SUM(E6+E8+E10+E12+E14+E16+E18)</f>
        <v>9</v>
      </c>
      <c r="D20" s="85"/>
      <c r="E20" s="86"/>
      <c r="F20" s="84">
        <f>SUM(H6+H8+H10+H12+H14+H16+H18)</f>
        <v>15</v>
      </c>
      <c r="G20" s="85"/>
      <c r="H20" s="86"/>
      <c r="I20" s="84">
        <f>SUM(K6+K8+K10+K12+K14+K16+K18)</f>
        <v>52</v>
      </c>
      <c r="J20" s="85"/>
      <c r="K20" s="86"/>
      <c r="L20" s="84">
        <f>SUM(N6+N8+N10+N12+N14+N16+N18)</f>
        <v>15</v>
      </c>
      <c r="M20" s="85"/>
      <c r="N20" s="87"/>
    </row>
    <row r="21" spans="1:17" ht="37.5" customHeight="1" thickBot="1" x14ac:dyDescent="0.2">
      <c r="A21" s="88" t="s">
        <v>22</v>
      </c>
      <c r="B21" s="89"/>
      <c r="C21" s="90">
        <f>SUM(C19:N19)</f>
        <v>2059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</row>
    <row r="22" spans="1:17" ht="30.75" customHeight="1" x14ac:dyDescent="0.15">
      <c r="A22" s="9"/>
      <c r="B22" s="9"/>
      <c r="C22" s="9"/>
      <c r="D22" s="9"/>
      <c r="E22" s="9"/>
      <c r="F22" s="9"/>
      <c r="G22" s="9"/>
      <c r="H22" s="9"/>
      <c r="I22" s="21"/>
      <c r="J22" s="21"/>
      <c r="K22" s="21"/>
      <c r="L22" s="21"/>
      <c r="M22" s="21"/>
      <c r="N22" s="21"/>
    </row>
    <row r="23" spans="1:17" ht="30" customHeight="1" thickBot="1" x14ac:dyDescent="0.2">
      <c r="A23" s="22" t="s">
        <v>23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23"/>
      <c r="Q23" s="23"/>
    </row>
    <row r="24" spans="1:17" ht="21" customHeight="1" thickBot="1" x14ac:dyDescent="0.25">
      <c r="A24" s="44"/>
      <c r="B24" s="24"/>
      <c r="C24" s="78" t="s">
        <v>2</v>
      </c>
      <c r="D24" s="47"/>
      <c r="E24" s="78" t="s">
        <v>3</v>
      </c>
      <c r="F24" s="47"/>
      <c r="G24" s="78" t="s">
        <v>4</v>
      </c>
      <c r="H24" s="47"/>
      <c r="I24" s="78" t="s">
        <v>5</v>
      </c>
      <c r="J24" s="47"/>
      <c r="K24" s="78" t="s">
        <v>24</v>
      </c>
      <c r="L24" s="79"/>
      <c r="M24" s="80" t="s">
        <v>25</v>
      </c>
      <c r="N24" s="81"/>
      <c r="O24" s="9"/>
      <c r="P24" s="9"/>
      <c r="Q24" s="9"/>
    </row>
    <row r="25" spans="1:17" ht="21" customHeight="1" x14ac:dyDescent="0.15">
      <c r="A25" s="42" t="s">
        <v>26</v>
      </c>
      <c r="B25" s="43" t="s">
        <v>27</v>
      </c>
      <c r="C25" s="98" t="s">
        <v>28</v>
      </c>
      <c r="D25" s="99"/>
      <c r="E25" s="98" t="s">
        <v>29</v>
      </c>
      <c r="F25" s="99"/>
      <c r="G25" s="98" t="s">
        <v>30</v>
      </c>
      <c r="H25" s="99"/>
      <c r="I25" s="98" t="s">
        <v>31</v>
      </c>
      <c r="J25" s="99"/>
      <c r="K25" s="98" t="s">
        <v>32</v>
      </c>
      <c r="L25" s="100"/>
      <c r="M25" s="101" t="s">
        <v>33</v>
      </c>
      <c r="N25" s="102"/>
      <c r="O25" s="9"/>
      <c r="P25" s="9"/>
      <c r="Q25" s="9"/>
    </row>
    <row r="26" spans="1:17" ht="31.5" customHeight="1" x14ac:dyDescent="0.15">
      <c r="A26" s="25" t="s">
        <v>34</v>
      </c>
      <c r="B26" s="26">
        <v>64</v>
      </c>
      <c r="C26" s="93">
        <v>1099</v>
      </c>
      <c r="D26" s="94"/>
      <c r="E26" s="93">
        <v>483</v>
      </c>
      <c r="F26" s="94"/>
      <c r="G26" s="93">
        <v>696</v>
      </c>
      <c r="H26" s="94"/>
      <c r="I26" s="93">
        <v>900</v>
      </c>
      <c r="J26" s="94"/>
      <c r="K26" s="93">
        <f>SUM(C26:J26)</f>
        <v>3178</v>
      </c>
      <c r="L26" s="95"/>
      <c r="M26" s="96">
        <v>455</v>
      </c>
      <c r="N26" s="97"/>
      <c r="O26" s="9"/>
      <c r="P26" s="9"/>
      <c r="Q26" s="9"/>
    </row>
    <row r="27" spans="1:17" ht="31.5" customHeight="1" x14ac:dyDescent="0.15">
      <c r="A27" s="25" t="s">
        <v>35</v>
      </c>
      <c r="B27" s="26">
        <v>65</v>
      </c>
      <c r="C27" s="93">
        <v>969</v>
      </c>
      <c r="D27" s="94"/>
      <c r="E27" s="93">
        <v>448</v>
      </c>
      <c r="F27" s="94"/>
      <c r="G27" s="93">
        <v>743</v>
      </c>
      <c r="H27" s="94"/>
      <c r="I27" s="93">
        <v>931</v>
      </c>
      <c r="J27" s="94"/>
      <c r="K27" s="93">
        <f>SUM(C27:J27)</f>
        <v>3091</v>
      </c>
      <c r="L27" s="95"/>
      <c r="M27" s="96">
        <v>745</v>
      </c>
      <c r="N27" s="97"/>
      <c r="O27" s="9"/>
      <c r="P27" s="9"/>
      <c r="Q27" s="9"/>
    </row>
    <row r="28" spans="1:17" ht="31.5" customHeight="1" x14ac:dyDescent="0.15">
      <c r="A28" s="25" t="s">
        <v>36</v>
      </c>
      <c r="B28" s="27">
        <v>66</v>
      </c>
      <c r="C28" s="93">
        <v>1233</v>
      </c>
      <c r="D28" s="94"/>
      <c r="E28" s="93">
        <v>508</v>
      </c>
      <c r="F28" s="94"/>
      <c r="G28" s="93">
        <v>744</v>
      </c>
      <c r="H28" s="94"/>
      <c r="I28" s="93">
        <v>925</v>
      </c>
      <c r="J28" s="94"/>
      <c r="K28" s="93">
        <v>3410</v>
      </c>
      <c r="L28" s="95"/>
      <c r="M28" s="96">
        <v>534</v>
      </c>
      <c r="N28" s="97"/>
      <c r="O28" s="9"/>
      <c r="P28" s="9"/>
      <c r="Q28" s="9"/>
    </row>
    <row r="29" spans="1:17" ht="31.5" customHeight="1" x14ac:dyDescent="0.15">
      <c r="A29" s="25" t="s">
        <v>37</v>
      </c>
      <c r="B29" s="26">
        <v>67</v>
      </c>
      <c r="C29" s="93">
        <v>1011</v>
      </c>
      <c r="D29" s="94"/>
      <c r="E29" s="93">
        <v>421</v>
      </c>
      <c r="F29" s="94"/>
      <c r="G29" s="93">
        <v>679</v>
      </c>
      <c r="H29" s="94"/>
      <c r="I29" s="93">
        <v>881</v>
      </c>
      <c r="J29" s="94"/>
      <c r="K29" s="93">
        <v>2992</v>
      </c>
      <c r="L29" s="95"/>
      <c r="M29" s="96">
        <v>545</v>
      </c>
      <c r="N29" s="97"/>
      <c r="O29" s="9"/>
      <c r="P29" s="9"/>
      <c r="Q29" s="9"/>
    </row>
    <row r="30" spans="1:17" ht="31.5" customHeight="1" x14ac:dyDescent="0.15">
      <c r="A30" s="25" t="s">
        <v>38</v>
      </c>
      <c r="B30" s="26">
        <v>68</v>
      </c>
      <c r="C30" s="93">
        <v>1126</v>
      </c>
      <c r="D30" s="94"/>
      <c r="E30" s="93">
        <v>471</v>
      </c>
      <c r="F30" s="94"/>
      <c r="G30" s="93">
        <v>647</v>
      </c>
      <c r="H30" s="94"/>
      <c r="I30" s="93">
        <v>782</v>
      </c>
      <c r="J30" s="94"/>
      <c r="K30" s="93">
        <v>3026</v>
      </c>
      <c r="L30" s="95"/>
      <c r="M30" s="96">
        <v>458</v>
      </c>
      <c r="N30" s="97"/>
      <c r="O30" s="9"/>
      <c r="P30" s="9"/>
      <c r="Q30" s="9"/>
    </row>
    <row r="31" spans="1:17" ht="31.5" customHeight="1" thickBot="1" x14ac:dyDescent="0.2">
      <c r="A31" s="28" t="s">
        <v>39</v>
      </c>
      <c r="B31" s="29">
        <v>69</v>
      </c>
      <c r="C31" s="103">
        <v>812</v>
      </c>
      <c r="D31" s="104"/>
      <c r="E31" s="103">
        <v>394</v>
      </c>
      <c r="F31" s="104"/>
      <c r="G31" s="103">
        <v>732</v>
      </c>
      <c r="H31" s="104"/>
      <c r="I31" s="103">
        <v>785</v>
      </c>
      <c r="J31" s="104"/>
      <c r="K31" s="103">
        <v>2723</v>
      </c>
      <c r="L31" s="105"/>
      <c r="M31" s="106">
        <v>433</v>
      </c>
      <c r="N31" s="107"/>
      <c r="O31" s="9"/>
      <c r="P31" s="9"/>
      <c r="Q31" s="9"/>
    </row>
    <row r="32" spans="1:17" ht="21" customHeight="1" x14ac:dyDescent="0.2">
      <c r="A32" s="30"/>
      <c r="B32" s="31"/>
      <c r="C32" s="78" t="s">
        <v>2</v>
      </c>
      <c r="D32" s="47"/>
      <c r="E32" s="78" t="s">
        <v>3</v>
      </c>
      <c r="F32" s="47"/>
      <c r="G32" s="78" t="s">
        <v>4</v>
      </c>
      <c r="H32" s="47"/>
      <c r="I32" s="78" t="s">
        <v>5</v>
      </c>
      <c r="J32" s="47"/>
      <c r="K32" s="78" t="s">
        <v>24</v>
      </c>
      <c r="L32" s="79"/>
      <c r="M32" s="80" t="s">
        <v>25</v>
      </c>
      <c r="N32" s="81"/>
      <c r="O32" s="9"/>
      <c r="P32" s="9"/>
      <c r="Q32" s="9"/>
    </row>
    <row r="33" spans="1:17" ht="21" customHeight="1" x14ac:dyDescent="0.2">
      <c r="A33" s="32"/>
      <c r="B33" s="33"/>
      <c r="C33" s="108" t="s">
        <v>28</v>
      </c>
      <c r="D33" s="109"/>
      <c r="E33" s="108" t="s">
        <v>40</v>
      </c>
      <c r="F33" s="109"/>
      <c r="G33" s="108" t="s">
        <v>41</v>
      </c>
      <c r="H33" s="109"/>
      <c r="I33" s="108" t="s">
        <v>42</v>
      </c>
      <c r="J33" s="109"/>
      <c r="K33" s="108" t="s">
        <v>32</v>
      </c>
      <c r="L33" s="110"/>
      <c r="M33" s="111" t="s">
        <v>33</v>
      </c>
      <c r="N33" s="112"/>
      <c r="O33" s="9"/>
      <c r="P33" s="9"/>
      <c r="Q33" s="9"/>
    </row>
    <row r="34" spans="1:17" ht="31.5" customHeight="1" x14ac:dyDescent="0.15">
      <c r="A34" s="34" t="s">
        <v>43</v>
      </c>
      <c r="B34" s="27">
        <v>70</v>
      </c>
      <c r="C34" s="93">
        <v>825</v>
      </c>
      <c r="D34" s="94"/>
      <c r="E34" s="93">
        <v>585</v>
      </c>
      <c r="F34" s="94"/>
      <c r="G34" s="93">
        <v>546</v>
      </c>
      <c r="H34" s="94"/>
      <c r="I34" s="93">
        <v>521</v>
      </c>
      <c r="J34" s="94"/>
      <c r="K34" s="93">
        <v>2477</v>
      </c>
      <c r="L34" s="95"/>
      <c r="M34" s="96">
        <v>410</v>
      </c>
      <c r="N34" s="97"/>
      <c r="O34" s="9"/>
      <c r="P34" s="9"/>
      <c r="Q34" s="9"/>
    </row>
    <row r="35" spans="1:17" ht="31.5" customHeight="1" x14ac:dyDescent="0.15">
      <c r="A35" s="34" t="s">
        <v>44</v>
      </c>
      <c r="B35" s="26">
        <v>71</v>
      </c>
      <c r="C35" s="118" t="s">
        <v>45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  <c r="O35" s="9"/>
      <c r="P35" s="9"/>
      <c r="Q35" s="9"/>
    </row>
    <row r="36" spans="1:17" ht="31.5" customHeight="1" x14ac:dyDescent="0.15">
      <c r="A36" s="34" t="s">
        <v>46</v>
      </c>
      <c r="B36" s="26">
        <v>72</v>
      </c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  <c r="O36" s="9"/>
      <c r="P36" s="9"/>
      <c r="Q36" s="9"/>
    </row>
    <row r="37" spans="1:17" ht="31.5" customHeight="1" x14ac:dyDescent="0.15">
      <c r="A37" s="34" t="s">
        <v>47</v>
      </c>
      <c r="B37" s="27">
        <v>73</v>
      </c>
      <c r="C37" s="93">
        <v>711</v>
      </c>
      <c r="D37" s="94"/>
      <c r="E37" s="93">
        <v>548</v>
      </c>
      <c r="F37" s="94"/>
      <c r="G37" s="93">
        <v>591</v>
      </c>
      <c r="H37" s="94"/>
      <c r="I37" s="93">
        <v>328</v>
      </c>
      <c r="J37" s="94"/>
      <c r="K37" s="93">
        <v>2178</v>
      </c>
      <c r="L37" s="95"/>
      <c r="M37" s="96">
        <v>310</v>
      </c>
      <c r="N37" s="97"/>
      <c r="O37" s="9"/>
      <c r="P37" s="9"/>
      <c r="Q37" s="9"/>
    </row>
    <row r="38" spans="1:17" ht="31.5" customHeight="1" x14ac:dyDescent="0.15">
      <c r="A38" s="35" t="s">
        <v>48</v>
      </c>
      <c r="B38" s="26">
        <v>74</v>
      </c>
      <c r="C38" s="113">
        <v>622</v>
      </c>
      <c r="D38" s="114"/>
      <c r="E38" s="113">
        <v>438</v>
      </c>
      <c r="F38" s="114"/>
      <c r="G38" s="113">
        <v>557</v>
      </c>
      <c r="H38" s="114"/>
      <c r="I38" s="113">
        <v>381</v>
      </c>
      <c r="J38" s="114"/>
      <c r="K38" s="113">
        <v>1998</v>
      </c>
      <c r="L38" s="115"/>
      <c r="M38" s="116">
        <v>468</v>
      </c>
      <c r="N38" s="117"/>
      <c r="O38" s="9"/>
      <c r="P38" s="9"/>
      <c r="Q38" s="9"/>
    </row>
    <row r="39" spans="1:17" s="38" customFormat="1" ht="31.5" customHeight="1" x14ac:dyDescent="0.15">
      <c r="A39" s="36" t="s">
        <v>49</v>
      </c>
      <c r="B39" s="37">
        <v>75</v>
      </c>
      <c r="C39" s="130">
        <v>700</v>
      </c>
      <c r="D39" s="131"/>
      <c r="E39" s="130">
        <v>437</v>
      </c>
      <c r="F39" s="131"/>
      <c r="G39" s="130">
        <v>448</v>
      </c>
      <c r="H39" s="131"/>
      <c r="I39" s="130">
        <v>361</v>
      </c>
      <c r="J39" s="131"/>
      <c r="K39" s="132">
        <v>1946</v>
      </c>
      <c r="L39" s="133"/>
      <c r="M39" s="134">
        <v>276</v>
      </c>
      <c r="N39" s="135"/>
    </row>
    <row r="40" spans="1:17" ht="31.5" customHeight="1" thickBot="1" x14ac:dyDescent="0.2">
      <c r="A40" s="39" t="s">
        <v>50</v>
      </c>
      <c r="B40" s="40">
        <v>76</v>
      </c>
      <c r="C40" s="124">
        <v>755</v>
      </c>
      <c r="D40" s="125"/>
      <c r="E40" s="124">
        <v>496</v>
      </c>
      <c r="F40" s="125"/>
      <c r="G40" s="124">
        <v>500</v>
      </c>
      <c r="H40" s="125"/>
      <c r="I40" s="124">
        <v>308</v>
      </c>
      <c r="J40" s="125"/>
      <c r="K40" s="126">
        <v>2059</v>
      </c>
      <c r="L40" s="127"/>
      <c r="M40" s="128"/>
      <c r="N40" s="129"/>
    </row>
  </sheetData>
  <mergeCells count="169"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39:N39"/>
    <mergeCell ref="C38:D38"/>
    <mergeCell ref="E38:F38"/>
    <mergeCell ref="G38:H38"/>
    <mergeCell ref="I38:J38"/>
    <mergeCell ref="K38:L38"/>
    <mergeCell ref="M38:N38"/>
    <mergeCell ref="C35:N36"/>
    <mergeCell ref="C37:D37"/>
    <mergeCell ref="E37:F37"/>
    <mergeCell ref="G37:H37"/>
    <mergeCell ref="I37:J37"/>
    <mergeCell ref="K37:L37"/>
    <mergeCell ref="M37:N37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4:D24"/>
    <mergeCell ref="E24:F24"/>
    <mergeCell ref="G24:H24"/>
    <mergeCell ref="I24:J24"/>
    <mergeCell ref="K24:L24"/>
    <mergeCell ref="M24:N24"/>
    <mergeCell ref="A20:B20"/>
    <mergeCell ref="C20:E20"/>
    <mergeCell ref="F20:H20"/>
    <mergeCell ref="I20:K20"/>
    <mergeCell ref="L20:N20"/>
    <mergeCell ref="A21:B21"/>
    <mergeCell ref="C21:N21"/>
    <mergeCell ref="L17:L18"/>
    <mergeCell ref="M17:M18"/>
    <mergeCell ref="A19:B19"/>
    <mergeCell ref="C19:E19"/>
    <mergeCell ref="F19:H19"/>
    <mergeCell ref="I19:K19"/>
    <mergeCell ref="L19:N19"/>
    <mergeCell ref="C17:C18"/>
    <mergeCell ref="D17:D18"/>
    <mergeCell ref="F17:F18"/>
    <mergeCell ref="G17:G18"/>
    <mergeCell ref="I17:I18"/>
    <mergeCell ref="J17:J18"/>
    <mergeCell ref="L13:L14"/>
    <mergeCell ref="M13:M14"/>
    <mergeCell ref="C15:C16"/>
    <mergeCell ref="D15:D16"/>
    <mergeCell ref="F15:F16"/>
    <mergeCell ref="G15:G16"/>
    <mergeCell ref="I15:I16"/>
    <mergeCell ref="J15:J16"/>
    <mergeCell ref="L15:L16"/>
    <mergeCell ref="M15:M16"/>
    <mergeCell ref="C13:C14"/>
    <mergeCell ref="D13:D14"/>
    <mergeCell ref="F13:F14"/>
    <mergeCell ref="G13:G14"/>
    <mergeCell ref="I13:I14"/>
    <mergeCell ref="J13:J14"/>
    <mergeCell ref="L9:L10"/>
    <mergeCell ref="M9:M10"/>
    <mergeCell ref="C11:C12"/>
    <mergeCell ref="D11:D12"/>
    <mergeCell ref="F11:F12"/>
    <mergeCell ref="G11:G12"/>
    <mergeCell ref="I11:I12"/>
    <mergeCell ref="J11:J12"/>
    <mergeCell ref="L11:L12"/>
    <mergeCell ref="M11:M12"/>
    <mergeCell ref="C9:C10"/>
    <mergeCell ref="D9:D10"/>
    <mergeCell ref="F9:F10"/>
    <mergeCell ref="G9:G10"/>
    <mergeCell ref="I9:I10"/>
    <mergeCell ref="J9:J10"/>
    <mergeCell ref="L5:L6"/>
    <mergeCell ref="M5:M6"/>
    <mergeCell ref="C7:C8"/>
    <mergeCell ref="D7:D8"/>
    <mergeCell ref="F7:F8"/>
    <mergeCell ref="G7:G8"/>
    <mergeCell ref="I7:I8"/>
    <mergeCell ref="J7:J8"/>
    <mergeCell ref="L7:L8"/>
    <mergeCell ref="M7:M8"/>
    <mergeCell ref="C5:C6"/>
    <mergeCell ref="D5:D6"/>
    <mergeCell ref="F5:F6"/>
    <mergeCell ref="G5:G6"/>
    <mergeCell ref="I5:I6"/>
    <mergeCell ref="J5:J6"/>
    <mergeCell ref="A1:N1"/>
    <mergeCell ref="A2:B3"/>
    <mergeCell ref="C2:E2"/>
    <mergeCell ref="F2:H2"/>
    <mergeCell ref="I2:K2"/>
    <mergeCell ref="L2:N2"/>
    <mergeCell ref="C3:E3"/>
    <mergeCell ref="F3:H3"/>
    <mergeCell ref="I3:K3"/>
    <mergeCell ref="L3:N3"/>
  </mergeCells>
  <phoneticPr fontId="3"/>
  <pageMargins left="0.35433070866141736" right="0.15748031496062992" top="0.74803149606299213" bottom="0.59055118110236227" header="0.39370078740157483" footer="0.51181102362204722"/>
  <pageSetup paperSize="9" scale="67" fitToHeight="0" orientation="portrait" horizontalDpi="300" verticalDpi="300" r:id="rId1"/>
  <headerFooter alignWithMargins="0">
    <oddHeader>&amp;R&amp;"ＭＳ 明朝,標準"&amp;20資料２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岸和田市</cp:lastModifiedBy>
  <dcterms:created xsi:type="dcterms:W3CDTF">2025-08-12T02:41:36Z</dcterms:created>
  <dcterms:modified xsi:type="dcterms:W3CDTF">2025-09-03T05:19:48Z</dcterms:modified>
</cp:coreProperties>
</file>