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605"/>
  </bookViews>
  <sheets>
    <sheet name="事業経費内訳書" sheetId="1" r:id="rId1"/>
    <sheet name="見本" sheetId="4" r:id="rId2"/>
    <sheet name="Sheet2" sheetId="2" r:id="rId3"/>
    <sheet name="Sheet3" sheetId="3" r:id="rId4"/>
  </sheets>
  <definedNames>
    <definedName name="_xlnm.Print_Area" localSheetId="0">事業経費内訳書!$A$1:$R$37</definedName>
    <definedName name="_xlnm.Print_Area" localSheetId="1">見本!$A$1:$R$37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<sst xmlns="http://schemas.openxmlformats.org/spreadsheetml/2006/main" xmlns:r="http://schemas.openxmlformats.org/officeDocument/2006/relationships" count="62" uniqueCount="62">
  <si>
    <t>税抜金額</t>
    <rPh sb="0" eb="2">
      <t>ぜいぬ</t>
    </rPh>
    <phoneticPr fontId="1" type="Hiragana"/>
  </si>
  <si>
    <t>申請者</t>
    <rPh sb="0" eb="3">
      <t>しんせいしゃ</t>
    </rPh>
    <phoneticPr fontId="1" type="Hiragana"/>
  </si>
  <si>
    <t>③　合計</t>
    <rPh sb="2" eb="4">
      <t>ごうけい</t>
    </rPh>
    <phoneticPr fontId="1" type="Hiragana"/>
  </si>
  <si>
    <t>消費税除く補助対象外経費</t>
    <rPh sb="0" eb="3">
      <t>しょうひぜい</t>
    </rPh>
    <rPh sb="3" eb="4">
      <t>のぞ</t>
    </rPh>
    <rPh sb="5" eb="12">
      <t>ほじょたいし</t>
    </rPh>
    <phoneticPr fontId="1" type="Hiragana"/>
  </si>
  <si>
    <t>項目</t>
    <rPh sb="0" eb="2">
      <t>こうもく</t>
    </rPh>
    <phoneticPr fontId="1" type="Hiragana"/>
  </si>
  <si>
    <t>様式第デー６号（デジタル化促進関係）</t>
    <rPh sb="0" eb="2">
      <t>ようしき</t>
    </rPh>
    <rPh sb="2" eb="3">
      <t>だい</t>
    </rPh>
    <rPh sb="6" eb="7">
      <t>ごう</t>
    </rPh>
    <rPh sb="12" eb="17">
      <t>かそく</t>
    </rPh>
    <phoneticPr fontId="1" type="Hiragana"/>
  </si>
  <si>
    <t>既製市販品の導入・運用関係費用</t>
    <rPh sb="0" eb="6">
      <t>きせいしはん</t>
    </rPh>
    <rPh sb="6" eb="8">
      <t>どうにゅう</t>
    </rPh>
    <rPh sb="9" eb="15">
      <t>うんようかん</t>
    </rPh>
    <phoneticPr fontId="1" type="Hiragana"/>
  </si>
  <si>
    <t>補助対象区分</t>
    <rPh sb="0" eb="6">
      <t>ほじょたい</t>
    </rPh>
    <phoneticPr fontId="1" type="Hiragana"/>
  </si>
  <si>
    <t>（う）</t>
  </si>
  <si>
    <t>（あ）</t>
  </si>
  <si>
    <t>（い）</t>
  </si>
  <si>
    <t>（え）</t>
  </si>
  <si>
    <t>ハードウェア補助金申請額</t>
  </si>
  <si>
    <t>小計</t>
    <rPh sb="0" eb="2">
      <t>しょうけい</t>
    </rPh>
    <phoneticPr fontId="1" type="Hiragana"/>
  </si>
  <si>
    <t>※　補助申請金額合計の計算は千円未満切捨で行う。　※　補助申請金額の上限は30万円</t>
    <rPh sb="4" eb="11">
      <t>しんせいきんが</t>
    </rPh>
    <rPh sb="11" eb="13">
      <t>けいさん</t>
    </rPh>
    <rPh sb="14" eb="18">
      <t>せんえん</t>
    </rPh>
    <rPh sb="18" eb="20">
      <t>きりす</t>
    </rPh>
    <rPh sb="21" eb="24">
      <t>おこな</t>
    </rPh>
    <rPh sb="27" eb="34">
      <t>ほじょしんせ</t>
    </rPh>
    <rPh sb="34" eb="36">
      <t>じょうげん</t>
    </rPh>
    <rPh sb="39" eb="41">
      <t>まんえん</t>
    </rPh>
    <phoneticPr fontId="1" type="Hiragana"/>
  </si>
  <si>
    <t>３　補助申請金額</t>
  </si>
  <si>
    <t>他制度補助金額</t>
    <rPh sb="0" eb="3">
      <t>たせい</t>
    </rPh>
    <rPh sb="3" eb="7">
      <t>ほじょ</t>
    </rPh>
    <phoneticPr fontId="1" type="Hiragana"/>
  </si>
  <si>
    <t>合計</t>
    <rPh sb="0" eb="2">
      <t>ごうけい</t>
    </rPh>
    <phoneticPr fontId="1" type="Hiragana"/>
  </si>
  <si>
    <t>(E)</t>
  </si>
  <si>
    <t>様式第デー６号（デジタル化促進関係）</t>
  </si>
  <si>
    <t>※　計算は全て一円未満切捨てで行う。　※　補助申請金額の上限は5万円。</t>
    <rPh sb="2" eb="4">
      <t>けいさん</t>
    </rPh>
    <rPh sb="5" eb="6">
      <t>すべ</t>
    </rPh>
    <rPh sb="7" eb="8">
      <t>いち</t>
    </rPh>
    <rPh sb="8" eb="9">
      <t>えん</t>
    </rPh>
    <rPh sb="9" eb="15">
      <t>みまんきりす</t>
    </rPh>
    <rPh sb="15" eb="18">
      <t>おこな</t>
    </rPh>
    <rPh sb="21" eb="28">
      <t>ほじょしんせ</t>
    </rPh>
    <rPh sb="28" eb="30">
      <t>じょうげん</t>
    </rPh>
    <rPh sb="32" eb="34">
      <t>まんえん</t>
    </rPh>
    <phoneticPr fontId="1" type="Hiragana"/>
  </si>
  <si>
    <t>申請時の金額</t>
    <rPh sb="0" eb="6">
      <t>しんせいじ</t>
    </rPh>
    <phoneticPr fontId="1" type="Hiragana"/>
  </si>
  <si>
    <t>①　ソフトウェア</t>
  </si>
  <si>
    <t>補助対象経費</t>
    <rPh sb="0" eb="6">
      <t>ほじょたい</t>
    </rPh>
    <phoneticPr fontId="1" type="Hiragana"/>
  </si>
  <si>
    <t>②　ハードウェア</t>
  </si>
  <si>
    <t>２　補助事業にかかる経費の資金調達方法</t>
    <rPh sb="2" eb="6">
      <t>ほじょじぎょう</t>
    </rPh>
    <rPh sb="10" eb="12">
      <t>けいひ</t>
    </rPh>
    <rPh sb="13" eb="19">
      <t>しきんちょう</t>
    </rPh>
    <phoneticPr fontId="1" type="Hiragana"/>
  </si>
  <si>
    <t>ソフトウェア補助申請金額</t>
    <rPh sb="6" eb="12">
      <t>ほじょしん</t>
    </rPh>
    <phoneticPr fontId="1" type="Hiragana"/>
  </si>
  <si>
    <t>既製ソフトウェアの購入・利用費</t>
    <rPh sb="0" eb="2">
      <t>きせい</t>
    </rPh>
    <rPh sb="9" eb="11">
      <t>こう</t>
    </rPh>
    <rPh sb="12" eb="15">
      <t>りよう</t>
    </rPh>
    <phoneticPr fontId="1" type="Hiragana"/>
  </si>
  <si>
    <t>実績金額</t>
    <rPh sb="0" eb="4">
      <t>じっせ</t>
    </rPh>
    <phoneticPr fontId="1" type="Hiragana"/>
  </si>
  <si>
    <t>ハードウェア補助申請金額</t>
    <rPh sb="6" eb="12">
      <t>ほじょしん</t>
    </rPh>
    <phoneticPr fontId="1" type="Hiragana"/>
  </si>
  <si>
    <t>他制度補助金を除く
補助対象経費(E)-(F)</t>
  </si>
  <si>
    <t>補助申請金額合計</t>
    <rPh sb="0" eb="8">
      <t>ほじょしんせい</t>
    </rPh>
    <phoneticPr fontId="1" type="Hiragana"/>
  </si>
  <si>
    <t>ソフトウェア等の委託開発費等</t>
    <rPh sb="6" eb="8">
      <t>とう</t>
    </rPh>
    <rPh sb="8" eb="14">
      <t>いたくかいは</t>
    </rPh>
    <phoneticPr fontId="1" type="Hiragana"/>
  </si>
  <si>
    <t>事業完了後補助申請金額合計</t>
    <rPh sb="0" eb="5">
      <t>じぎょ</t>
    </rPh>
    <rPh sb="5" eb="13">
      <t>ほじょしんせい</t>
    </rPh>
    <phoneticPr fontId="1" type="Hiragana"/>
  </si>
  <si>
    <t>ハードウェア購入費</t>
    <rPh sb="6" eb="9">
      <t>こうにゅうひ</t>
    </rPh>
    <phoneticPr fontId="1" type="Hiragana"/>
  </si>
  <si>
    <t>消費税及び地方消費税</t>
    <rPh sb="0" eb="3">
      <t>しょうひぜい</t>
    </rPh>
    <rPh sb="3" eb="4">
      <t>およ</t>
    </rPh>
    <rPh sb="5" eb="10">
      <t>ちほうしょ</t>
    </rPh>
    <phoneticPr fontId="1" type="Hiragana"/>
  </si>
  <si>
    <t>(A)</t>
  </si>
  <si>
    <t>補助対象経費
(A)+(B)+(C)</t>
    <rPh sb="0" eb="6">
      <t>ほじょたい</t>
    </rPh>
    <phoneticPr fontId="1" type="Hiragana"/>
  </si>
  <si>
    <t>(B)</t>
  </si>
  <si>
    <t>(C)</t>
  </si>
  <si>
    <t>(J)</t>
  </si>
  <si>
    <t>(D)</t>
  </si>
  <si>
    <t>(F)</t>
  </si>
  <si>
    <t>(I)</t>
  </si>
  <si>
    <t>ソフトウェア補助金申請金額
(G)×1/2</t>
  </si>
  <si>
    <t>他制度補助金額</t>
    <rPh sb="0" eb="3">
      <t>たせい</t>
    </rPh>
    <phoneticPr fontId="1" type="Hiragana"/>
  </si>
  <si>
    <t>(K)</t>
  </si>
  <si>
    <t>※　計算は全て一円未満切捨てで行う。</t>
    <rPh sb="2" eb="4">
      <t>けいさん</t>
    </rPh>
    <rPh sb="5" eb="6">
      <t>すべ</t>
    </rPh>
    <rPh sb="7" eb="8">
      <t>いち</t>
    </rPh>
    <rPh sb="8" eb="9">
      <t>えん</t>
    </rPh>
    <rPh sb="9" eb="15">
      <t>みまんきりす</t>
    </rPh>
    <rPh sb="15" eb="16">
      <t>おこな</t>
    </rPh>
    <phoneticPr fontId="1" type="Hiragana"/>
  </si>
  <si>
    <t>(G)</t>
  </si>
  <si>
    <t>負担者</t>
    <rPh sb="0" eb="3">
      <t>ふたんしゃ</t>
    </rPh>
    <phoneticPr fontId="1" type="Hiragana"/>
  </si>
  <si>
    <t>負担額</t>
    <rPh sb="0" eb="3">
      <t>ふたん</t>
    </rPh>
    <phoneticPr fontId="1" type="Hiragana"/>
  </si>
  <si>
    <t>他制度補助金を除く
補助対象経費(D)-(M)</t>
  </si>
  <si>
    <t>負担方法</t>
    <rPh sb="0" eb="4">
      <t>ふたんほ</t>
    </rPh>
    <phoneticPr fontId="1" type="Hiragana"/>
  </si>
  <si>
    <t>自己資金</t>
    <rPh sb="0" eb="4">
      <t>じこし</t>
    </rPh>
    <phoneticPr fontId="1" type="Hiragana"/>
  </si>
  <si>
    <t>(H)</t>
  </si>
  <si>
    <t>※　補助対象経費を、パッケージソフトウェア購入費等は（あ）／委託開発費等は（い）／ソフトウェアの導入や開発に付随する費用は（う）／ハードウェアは（え）に仕分けて記載する。
※(A)+(B)＝10万円以上、(A)≧(C)となっているか確認する。</t>
    <rPh sb="2" eb="9">
      <t>ほじょたいし</t>
    </rPh>
    <rPh sb="21" eb="26">
      <t>こうにゅう</t>
    </rPh>
    <rPh sb="30" eb="36">
      <t>いたくかい</t>
    </rPh>
    <rPh sb="48" eb="50">
      <t>どうにゅう</t>
    </rPh>
    <rPh sb="51" eb="53">
      <t>かいはつ</t>
    </rPh>
    <rPh sb="54" eb="58">
      <t>ふず</t>
    </rPh>
    <rPh sb="58" eb="60">
      <t>ひよう</t>
    </rPh>
    <rPh sb="76" eb="78">
      <t>しわ</t>
    </rPh>
    <rPh sb="80" eb="82">
      <t>きさい</t>
    </rPh>
    <rPh sb="97" eb="99">
      <t>まんえん</t>
    </rPh>
    <rPh sb="99" eb="101">
      <t>いじょう</t>
    </rPh>
    <rPh sb="116" eb="118">
      <t>かくにん</t>
    </rPh>
    <phoneticPr fontId="1" type="Hiragana"/>
  </si>
  <si>
    <t>他の補助金の活用がある場合は、
「負担者」の欄に補助主体（国・大阪府など）を
「負担額」の欄に補助金額を
「負担方法」の欄に補助金と記載する。</t>
    <rPh sb="45" eb="46">
      <t>らん</t>
    </rPh>
    <phoneticPr fontId="1" type="Hiragana"/>
  </si>
  <si>
    <t>※計算式が入っているセルがありますが、見積書等と一致しない場合は、数値を直接入力してください。</t>
    <rPh sb="1" eb="4">
      <t>けいさんしき</t>
    </rPh>
    <rPh sb="5" eb="6">
      <t>はい</t>
    </rPh>
    <rPh sb="19" eb="22">
      <t>みつもりしょ</t>
    </rPh>
    <rPh sb="22" eb="23">
      <t>とう</t>
    </rPh>
    <rPh sb="24" eb="26">
      <t>いっち</t>
    </rPh>
    <rPh sb="29" eb="32">
      <t>ば</t>
    </rPh>
    <rPh sb="33" eb="35">
      <t>すうち</t>
    </rPh>
    <rPh sb="36" eb="38">
      <t>ちょくせつ</t>
    </rPh>
    <rPh sb="38" eb="40">
      <t>にゅうりょく</t>
    </rPh>
    <phoneticPr fontId="1" type="Hiragana"/>
  </si>
  <si>
    <t>１　補助対象経費及び補助対象外経費</t>
    <rPh sb="14" eb="15">
      <t>がい</t>
    </rPh>
    <phoneticPr fontId="1" type="Hiragana"/>
  </si>
  <si>
    <t>事業経費内訳報告書</t>
    <rPh sb="0" eb="4">
      <t>じぎ</t>
    </rPh>
    <rPh sb="4" eb="6">
      <t>うちわけ</t>
    </rPh>
    <rPh sb="6" eb="8">
      <t>ほうこく</t>
    </rPh>
    <rPh sb="8" eb="9">
      <t>しょ</t>
    </rPh>
    <phoneticPr fontId="1" type="Hiragana"/>
  </si>
  <si>
    <t>※計算式が入っているセルがありますが、請求書等と一致しない場合は、数値を直接入力してください。</t>
    <rPh sb="1" eb="4">
      <t>けいさんしき</t>
    </rPh>
    <rPh sb="5" eb="6">
      <t>はい</t>
    </rPh>
    <rPh sb="19" eb="22">
      <t>せいきゅうしょ</t>
    </rPh>
    <rPh sb="22" eb="23">
      <t>とう</t>
    </rPh>
    <rPh sb="24" eb="26">
      <t>いっち</t>
    </rPh>
    <rPh sb="29" eb="32">
      <t>ば</t>
    </rPh>
    <rPh sb="33" eb="35">
      <t>すうち</t>
    </rPh>
    <rPh sb="36" eb="38">
      <t>ちょくせつ</t>
    </rPh>
    <rPh sb="38" eb="40">
      <t>にゅうりょく</t>
    </rPh>
    <phoneticPr fontId="1" type="Hiragana"/>
  </si>
  <si>
    <t>【添付書類】
●　ご利用明細票等、銀行振込を証する書類又は費用の支払いを証する書類
●　補助対象経費にかかる請求書等、請求費目の内訳等が記載された書類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</si>
</sst>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6" formatCode="&quot;¥&quot;#,##0;[Red]&quot;¥&quot;\-#,##0"/>
  </numFmts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9"/>
      <color theme="1"/>
      <name val="游ゴシック"/>
      <family val="3"/>
      <scheme val="minor"/>
    </font>
    <font>
      <b/>
      <sz val="10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sz val="11"/>
      <color rgb="FFFF0000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6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6" fontId="4" fillId="0" borderId="5" xfId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top" wrapText="1"/>
    </xf>
    <xf numFmtId="6" fontId="4" fillId="0" borderId="6" xfId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shrinkToFit="1"/>
    </xf>
    <xf numFmtId="6" fontId="4" fillId="0" borderId="7" xfId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6" fontId="4" fillId="0" borderId="9" xfId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6" fontId="4" fillId="0" borderId="10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6" fontId="4" fillId="0" borderId="4" xfId="1" applyFont="1" applyBorder="1" applyAlignment="1">
      <alignment horizontal="center" vertical="center" wrapText="1"/>
    </xf>
    <xf numFmtId="6" fontId="4" fillId="0" borderId="11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6" fontId="4" fillId="0" borderId="13" xfId="1" applyFont="1" applyBorder="1" applyAlignment="1">
      <alignment horizontal="center" vertical="center"/>
    </xf>
    <xf numFmtId="6" fontId="4" fillId="0" borderId="14" xfId="1" applyFont="1" applyBorder="1" applyAlignment="1">
      <alignment horizontal="center" vertical="center"/>
    </xf>
    <xf numFmtId="6" fontId="4" fillId="0" borderId="15" xfId="0" applyNumberFormat="1" applyFont="1" applyFill="1" applyBorder="1" applyAlignment="1">
      <alignment horizontal="right" vertical="center"/>
    </xf>
    <xf numFmtId="6" fontId="4" fillId="0" borderId="1" xfId="1" applyFont="1" applyFill="1" applyBorder="1" applyAlignment="1">
      <alignment horizontal="right" vertical="center"/>
    </xf>
    <xf numFmtId="6" fontId="4" fillId="0" borderId="4" xfId="0" applyNumberFormat="1" applyFont="1" applyFill="1" applyBorder="1" applyAlignment="1">
      <alignment horizontal="right" vertical="center"/>
    </xf>
    <xf numFmtId="6" fontId="4" fillId="0" borderId="16" xfId="1" applyFont="1" applyBorder="1" applyAlignment="1">
      <alignment horizontal="center" vertical="center" wrapText="1"/>
    </xf>
    <xf numFmtId="6" fontId="4" fillId="0" borderId="17" xfId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6" fontId="4" fillId="0" borderId="20" xfId="1" applyFont="1" applyBorder="1" applyAlignment="1">
      <alignment horizontal="center" vertical="center"/>
    </xf>
    <xf numFmtId="0" fontId="4" fillId="0" borderId="15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6" fontId="4" fillId="0" borderId="23" xfId="1" applyFont="1" applyBorder="1" applyAlignment="1">
      <alignment horizontal="center" vertical="center"/>
    </xf>
    <xf numFmtId="6" fontId="4" fillId="0" borderId="24" xfId="1" applyFont="1" applyBorder="1" applyAlignment="1">
      <alignment horizontal="center" vertical="center"/>
    </xf>
    <xf numFmtId="6" fontId="4" fillId="0" borderId="25" xfId="1" applyFont="1" applyBorder="1" applyAlignment="1">
      <alignment horizontal="center" vertical="center" wrapText="1"/>
    </xf>
    <xf numFmtId="6" fontId="4" fillId="0" borderId="26" xfId="1" applyFont="1" applyBorder="1" applyAlignment="1">
      <alignment horizontal="center" vertical="center"/>
    </xf>
    <xf numFmtId="6" fontId="4" fillId="0" borderId="27" xfId="1" applyFont="1" applyBorder="1" applyAlignment="1">
      <alignment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6" fontId="3" fillId="0" borderId="1" xfId="1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vertical="center"/>
    </xf>
    <xf numFmtId="6" fontId="4" fillId="0" borderId="30" xfId="1" applyFont="1" applyBorder="1" applyAlignment="1">
      <alignment vertical="center"/>
    </xf>
    <xf numFmtId="6" fontId="4" fillId="0" borderId="0" xfId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0" fillId="0" borderId="0" xfId="0" applyFont="1" applyBorder="1" applyAlignment="1">
      <alignment vertical="center" wrapText="1"/>
    </xf>
    <xf numFmtId="6" fontId="4" fillId="0" borderId="31" xfId="0" applyNumberFormat="1" applyFont="1" applyFill="1" applyBorder="1" applyAlignment="1">
      <alignment horizontal="right" vertical="center"/>
    </xf>
    <xf numFmtId="6" fontId="4" fillId="0" borderId="26" xfId="1" applyFont="1" applyFill="1" applyBorder="1" applyAlignment="1">
      <alignment horizontal="right" vertical="center"/>
    </xf>
    <xf numFmtId="6" fontId="4" fillId="0" borderId="32" xfId="0" applyNumberFormat="1" applyFont="1" applyFill="1" applyBorder="1" applyAlignment="1">
      <alignment horizontal="right" vertical="center"/>
    </xf>
    <xf numFmtId="0" fontId="4" fillId="0" borderId="33" xfId="0" applyFont="1" applyFill="1" applyBorder="1" applyAlignment="1">
      <alignment horizontal="right" vertical="center"/>
    </xf>
    <xf numFmtId="0" fontId="4" fillId="0" borderId="34" xfId="0" applyFont="1" applyFill="1" applyBorder="1" applyAlignment="1">
      <alignment horizontal="right" vertical="center"/>
    </xf>
    <xf numFmtId="6" fontId="4" fillId="0" borderId="35" xfId="1" applyFont="1" applyFill="1" applyBorder="1" applyAlignment="1">
      <alignment horizontal="right" vertical="center"/>
    </xf>
    <xf numFmtId="0" fontId="4" fillId="0" borderId="36" xfId="0" applyFont="1" applyFill="1" applyBorder="1" applyAlignment="1">
      <alignment horizontal="right" vertical="center"/>
    </xf>
    <xf numFmtId="0" fontId="8" fillId="0" borderId="0" xfId="0" applyFont="1" applyFill="1" applyBorder="1">
      <alignment vertical="center"/>
    </xf>
    <xf numFmtId="6" fontId="7" fillId="0" borderId="0" xfId="1" applyFont="1" applyBorder="1" applyAlignment="1">
      <alignment horizontal="left" vertical="center" wrapText="1"/>
    </xf>
  </cellXfs>
  <cellStyles count="2">
    <cellStyle name="標準" xfId="0" builtinId="0"/>
    <cellStyle name="通貨" xfId="1" builtinId="7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81"/>
  <sheetViews>
    <sheetView tabSelected="1" view="pageBreakPreview" zoomScaleSheetLayoutView="100" workbookViewId="0"/>
  </sheetViews>
  <sheetFormatPr defaultRowHeight="18.75"/>
  <cols>
    <col min="1" max="18" width="4.625" customWidth="1"/>
  </cols>
  <sheetData>
    <row r="1" spans="1:24">
      <c r="A1" s="1" t="s">
        <v>5</v>
      </c>
      <c r="S1" s="66" t="s">
        <v>57</v>
      </c>
      <c r="T1" s="66"/>
      <c r="U1" s="66"/>
      <c r="V1" s="66"/>
      <c r="W1" s="66"/>
      <c r="X1" s="66"/>
    </row>
    <row r="2" spans="1:24">
      <c r="A2" s="2" t="s">
        <v>59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66"/>
      <c r="T2" s="66"/>
      <c r="U2" s="66"/>
      <c r="V2" s="66"/>
      <c r="W2" s="66"/>
      <c r="X2" s="66"/>
    </row>
    <row r="3" spans="1:24" ht="19.5"/>
    <row r="4" spans="1:24">
      <c r="A4" s="3" t="s">
        <v>58</v>
      </c>
      <c r="B4" s="3"/>
      <c r="C4" s="16"/>
      <c r="D4" s="16"/>
      <c r="E4" s="16"/>
      <c r="F4" s="16"/>
      <c r="G4" s="16"/>
      <c r="H4" s="36" t="s">
        <v>21</v>
      </c>
      <c r="I4" s="45"/>
      <c r="J4" s="45"/>
      <c r="K4" s="45"/>
      <c r="L4" s="50"/>
      <c r="M4" s="36" t="s">
        <v>28</v>
      </c>
      <c r="N4" s="45"/>
      <c r="O4" s="45"/>
      <c r="P4" s="45"/>
      <c r="Q4" s="50"/>
      <c r="R4" s="16"/>
    </row>
    <row r="5" spans="1:24">
      <c r="A5" s="4" t="s">
        <v>4</v>
      </c>
      <c r="B5" s="20" t="s">
        <v>7</v>
      </c>
      <c r="C5" s="24"/>
      <c r="D5" s="24"/>
      <c r="E5" s="24"/>
      <c r="F5" s="24"/>
      <c r="G5" s="24"/>
      <c r="H5" s="37" t="s">
        <v>0</v>
      </c>
      <c r="I5" s="46"/>
      <c r="J5" s="46"/>
      <c r="K5" s="46"/>
      <c r="L5" s="51"/>
      <c r="M5" s="37" t="s">
        <v>0</v>
      </c>
      <c r="N5" s="24"/>
      <c r="O5" s="24"/>
      <c r="P5" s="24"/>
      <c r="Q5" s="60"/>
      <c r="R5" s="61"/>
    </row>
    <row r="6" spans="1:24">
      <c r="A6" s="5" t="s">
        <v>9</v>
      </c>
      <c r="B6" s="21" t="s">
        <v>27</v>
      </c>
      <c r="C6" s="25"/>
      <c r="D6" s="25"/>
      <c r="E6" s="25"/>
      <c r="F6" s="25"/>
      <c r="G6" s="25"/>
      <c r="H6" s="38"/>
      <c r="I6" s="23"/>
      <c r="J6" s="23"/>
      <c r="K6" s="23"/>
      <c r="L6" s="52"/>
      <c r="M6" s="55" t="s">
        <v>36</v>
      </c>
      <c r="N6" s="23"/>
      <c r="O6" s="23"/>
      <c r="P6" s="23"/>
      <c r="Q6" s="52"/>
      <c r="R6" s="62"/>
    </row>
    <row r="7" spans="1:24">
      <c r="A7" s="5" t="s">
        <v>10</v>
      </c>
      <c r="B7" s="21" t="s">
        <v>32</v>
      </c>
      <c r="C7" s="25"/>
      <c r="D7" s="25"/>
      <c r="E7" s="25"/>
      <c r="F7" s="25"/>
      <c r="G7" s="25"/>
      <c r="H7" s="38"/>
      <c r="I7" s="23"/>
      <c r="J7" s="23"/>
      <c r="K7" s="23"/>
      <c r="L7" s="52"/>
      <c r="M7" s="55" t="s">
        <v>38</v>
      </c>
      <c r="N7" s="23"/>
      <c r="O7" s="23"/>
      <c r="P7" s="23"/>
      <c r="Q7" s="52"/>
      <c r="R7" s="62"/>
    </row>
    <row r="8" spans="1:24">
      <c r="A8" s="5" t="s">
        <v>8</v>
      </c>
      <c r="B8" s="21" t="s">
        <v>6</v>
      </c>
      <c r="C8" s="25"/>
      <c r="D8" s="25"/>
      <c r="E8" s="25"/>
      <c r="F8" s="25"/>
      <c r="G8" s="25"/>
      <c r="H8" s="38"/>
      <c r="I8" s="23"/>
      <c r="J8" s="23"/>
      <c r="K8" s="23"/>
      <c r="L8" s="52"/>
      <c r="M8" s="55" t="s">
        <v>39</v>
      </c>
      <c r="N8" s="23"/>
      <c r="O8" s="23"/>
      <c r="P8" s="23"/>
      <c r="Q8" s="52"/>
      <c r="R8" s="62"/>
      <c r="S8" s="67"/>
    </row>
    <row r="9" spans="1:24">
      <c r="A9" s="5" t="s">
        <v>11</v>
      </c>
      <c r="B9" s="21" t="s">
        <v>34</v>
      </c>
      <c r="C9" s="25"/>
      <c r="D9" s="25"/>
      <c r="E9" s="25"/>
      <c r="F9" s="25"/>
      <c r="G9" s="25"/>
      <c r="H9" s="38"/>
      <c r="I9" s="23"/>
      <c r="J9" s="23"/>
      <c r="K9" s="23"/>
      <c r="L9" s="52"/>
      <c r="M9" s="55" t="s">
        <v>41</v>
      </c>
      <c r="N9" s="23"/>
      <c r="O9" s="23"/>
      <c r="P9" s="23"/>
      <c r="Q9" s="52"/>
      <c r="R9" s="62"/>
    </row>
    <row r="10" spans="1:24" ht="19.5">
      <c r="A10" s="6"/>
      <c r="B10" s="21" t="s">
        <v>3</v>
      </c>
      <c r="C10" s="25"/>
      <c r="D10" s="25"/>
      <c r="E10" s="25"/>
      <c r="F10" s="25"/>
      <c r="G10" s="25"/>
      <c r="H10" s="39"/>
      <c r="I10" s="47"/>
      <c r="J10" s="47"/>
      <c r="K10" s="47"/>
      <c r="L10" s="53"/>
      <c r="M10" s="56"/>
      <c r="N10" s="47"/>
      <c r="O10" s="47"/>
      <c r="P10" s="47"/>
      <c r="Q10" s="53"/>
      <c r="R10" s="62"/>
    </row>
    <row r="11" spans="1:24">
      <c r="A11" s="7" t="s">
        <v>13</v>
      </c>
      <c r="B11" s="7"/>
      <c r="C11" s="7"/>
      <c r="D11" s="7"/>
      <c r="E11" s="7"/>
      <c r="F11" s="7"/>
      <c r="G11" s="7"/>
      <c r="H11" s="40">
        <f>SUM(H6:L10)</f>
        <v>0</v>
      </c>
      <c r="I11" s="48"/>
      <c r="J11" s="48"/>
      <c r="K11" s="48"/>
      <c r="L11" s="48"/>
      <c r="M11" s="40">
        <f>SUM(N6:Q10)</f>
        <v>0</v>
      </c>
      <c r="N11" s="48"/>
      <c r="O11" s="48"/>
      <c r="P11" s="48"/>
      <c r="Q11" s="48"/>
      <c r="R11" s="63"/>
    </row>
    <row r="12" spans="1:24">
      <c r="A12" s="7" t="s">
        <v>35</v>
      </c>
      <c r="B12" s="7"/>
      <c r="C12" s="7"/>
      <c r="D12" s="7"/>
      <c r="E12" s="7"/>
      <c r="F12" s="7"/>
      <c r="G12" s="30"/>
      <c r="H12" s="41">
        <f>ROUNDDOWN(H11*0.1,0)</f>
        <v>0</v>
      </c>
      <c r="I12" s="41"/>
      <c r="J12" s="41"/>
      <c r="K12" s="41"/>
      <c r="L12" s="41"/>
      <c r="M12" s="41">
        <f>ROUNDDOWN(M11*0.1,0)</f>
        <v>0</v>
      </c>
      <c r="N12" s="41"/>
      <c r="O12" s="41"/>
      <c r="P12" s="41"/>
      <c r="Q12" s="41"/>
      <c r="R12" s="63"/>
    </row>
    <row r="13" spans="1:24">
      <c r="A13" s="7" t="s">
        <v>17</v>
      </c>
      <c r="B13" s="7"/>
      <c r="C13" s="7"/>
      <c r="D13" s="7"/>
      <c r="E13" s="7"/>
      <c r="F13" s="7"/>
      <c r="G13" s="7"/>
      <c r="H13" s="42">
        <f>SUM(H11:L12)</f>
        <v>0</v>
      </c>
      <c r="I13" s="49"/>
      <c r="J13" s="49"/>
      <c r="K13" s="49"/>
      <c r="L13" s="49"/>
      <c r="M13" s="42">
        <f>SUM(M11:Q12)</f>
        <v>0</v>
      </c>
      <c r="N13" s="49"/>
      <c r="O13" s="49"/>
      <c r="P13" s="49"/>
      <c r="Q13" s="49"/>
      <c r="R13" s="63"/>
    </row>
    <row r="14" spans="1:24" ht="45" customHeight="1">
      <c r="A14" s="8" t="s">
        <v>55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24" ht="19.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24" ht="19.5" customHeight="1">
      <c r="A16" s="10" t="s">
        <v>25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23" ht="19.5" customHeight="1">
      <c r="A17" s="11" t="s">
        <v>49</v>
      </c>
      <c r="B17" s="11"/>
      <c r="C17" s="11"/>
      <c r="D17" s="11"/>
      <c r="E17" s="11"/>
      <c r="F17" s="11"/>
      <c r="G17" s="31" t="s">
        <v>50</v>
      </c>
      <c r="H17" s="31"/>
      <c r="I17" s="31"/>
      <c r="J17" s="31"/>
      <c r="K17" s="31"/>
      <c r="L17" s="31"/>
      <c r="M17" s="11" t="s">
        <v>52</v>
      </c>
      <c r="N17" s="11"/>
      <c r="O17" s="11"/>
      <c r="P17" s="11"/>
      <c r="Q17" s="11"/>
      <c r="R17" s="11"/>
      <c r="S17" s="66" t="s">
        <v>56</v>
      </c>
      <c r="T17" s="66"/>
      <c r="U17" s="66"/>
      <c r="V17" s="66"/>
      <c r="W17" s="66"/>
    </row>
    <row r="18" spans="1:23" ht="19.5" customHeight="1">
      <c r="A18" s="12" t="s">
        <v>1</v>
      </c>
      <c r="B18" s="12"/>
      <c r="C18" s="12"/>
      <c r="D18" s="12"/>
      <c r="E18" s="12"/>
      <c r="F18" s="27"/>
      <c r="G18" s="32"/>
      <c r="H18" s="43"/>
      <c r="I18" s="43"/>
      <c r="J18" s="43"/>
      <c r="K18" s="43"/>
      <c r="L18" s="54"/>
      <c r="M18" s="57" t="s">
        <v>53</v>
      </c>
      <c r="N18" s="12"/>
      <c r="O18" s="12"/>
      <c r="P18" s="12"/>
      <c r="Q18" s="12"/>
      <c r="R18" s="12"/>
      <c r="S18" s="66"/>
      <c r="T18" s="66"/>
      <c r="U18" s="66"/>
      <c r="V18" s="66"/>
      <c r="W18" s="66"/>
    </row>
    <row r="19" spans="1:23" ht="19.5" customHeight="1">
      <c r="A19" s="13"/>
      <c r="B19" s="13"/>
      <c r="C19" s="13"/>
      <c r="D19" s="13"/>
      <c r="E19" s="13"/>
      <c r="F19" s="13"/>
      <c r="G19" s="33"/>
      <c r="H19" s="33"/>
      <c r="I19" s="33"/>
      <c r="J19" s="33"/>
      <c r="K19" s="33"/>
      <c r="L19" s="33"/>
      <c r="M19" s="13"/>
      <c r="N19" s="13"/>
      <c r="O19" s="13"/>
      <c r="P19" s="13"/>
      <c r="Q19" s="13"/>
      <c r="R19" s="13"/>
      <c r="S19" s="66"/>
      <c r="T19" s="66"/>
      <c r="U19" s="66"/>
      <c r="V19" s="66"/>
      <c r="W19" s="66"/>
    </row>
    <row r="20" spans="1:23" ht="19.5" customHeight="1">
      <c r="A20" s="14" t="s">
        <v>17</v>
      </c>
      <c r="B20" s="14"/>
      <c r="C20" s="14"/>
      <c r="D20" s="14"/>
      <c r="E20" s="14"/>
      <c r="F20" s="14"/>
      <c r="G20" s="34">
        <f>SUM(G18:L19)</f>
        <v>0</v>
      </c>
      <c r="H20" s="34"/>
      <c r="I20" s="34"/>
      <c r="J20" s="34"/>
      <c r="K20" s="34"/>
      <c r="L20" s="34"/>
      <c r="M20" s="58"/>
      <c r="N20" s="58"/>
      <c r="O20" s="58"/>
      <c r="P20" s="58"/>
      <c r="Q20" s="58"/>
      <c r="R20" s="58"/>
      <c r="S20" s="66"/>
      <c r="T20" s="66"/>
      <c r="U20" s="66"/>
      <c r="V20" s="66"/>
      <c r="W20" s="66"/>
    </row>
    <row r="21" spans="1:2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S21" s="68"/>
      <c r="T21" s="68"/>
      <c r="U21" s="68"/>
      <c r="V21" s="68"/>
      <c r="W21" s="68"/>
    </row>
    <row r="22" spans="1:23">
      <c r="A22" s="3" t="s">
        <v>15</v>
      </c>
      <c r="B22" s="3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23">
      <c r="A23" s="16" t="s">
        <v>22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23" ht="36" customHeight="1">
      <c r="A24" s="11" t="s">
        <v>37</v>
      </c>
      <c r="B24" s="4"/>
      <c r="C24" s="4"/>
      <c r="D24" s="4"/>
      <c r="E24" s="11" t="s">
        <v>45</v>
      </c>
      <c r="F24" s="28"/>
      <c r="G24" s="28"/>
      <c r="H24" s="28"/>
      <c r="I24" s="11" t="s">
        <v>30</v>
      </c>
      <c r="J24" s="11"/>
      <c r="K24" s="11"/>
      <c r="L24" s="11"/>
      <c r="M24" s="11"/>
      <c r="N24" s="11" t="s">
        <v>44</v>
      </c>
      <c r="O24" s="4"/>
      <c r="P24" s="4"/>
      <c r="Q24" s="4"/>
      <c r="R24" s="4"/>
    </row>
    <row r="25" spans="1:23" ht="19.5">
      <c r="A25" s="17" t="s">
        <v>18</v>
      </c>
      <c r="B25" s="23">
        <f>N6+N7+N8</f>
        <v>0</v>
      </c>
      <c r="C25" s="23"/>
      <c r="D25" s="26"/>
      <c r="E25" s="17" t="s">
        <v>42</v>
      </c>
      <c r="F25" s="29"/>
      <c r="G25" s="35"/>
      <c r="H25" s="44"/>
      <c r="I25" s="23" t="s">
        <v>48</v>
      </c>
      <c r="J25" s="23">
        <f>B25-F25</f>
        <v>0</v>
      </c>
      <c r="K25" s="23"/>
      <c r="L25" s="23"/>
      <c r="M25" s="26"/>
      <c r="N25" s="17" t="s">
        <v>54</v>
      </c>
      <c r="O25" s="23">
        <f>ROUNDDOWN(J25/2,0)</f>
        <v>0</v>
      </c>
      <c r="P25" s="23"/>
      <c r="Q25" s="23"/>
      <c r="R25" s="26"/>
    </row>
    <row r="26" spans="1:2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64" t="s">
        <v>47</v>
      </c>
    </row>
    <row r="27" spans="1:23">
      <c r="A27" s="16" t="s">
        <v>24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</row>
    <row r="28" spans="1:23" ht="36" customHeight="1">
      <c r="A28" s="4" t="s">
        <v>23</v>
      </c>
      <c r="B28" s="4"/>
      <c r="C28" s="4"/>
      <c r="D28" s="4"/>
      <c r="E28" s="11" t="s">
        <v>16</v>
      </c>
      <c r="F28" s="28"/>
      <c r="G28" s="28"/>
      <c r="H28" s="28"/>
      <c r="I28" s="11" t="s">
        <v>51</v>
      </c>
      <c r="J28" s="4"/>
      <c r="K28" s="4"/>
      <c r="L28" s="4"/>
      <c r="M28" s="4"/>
      <c r="N28" s="4" t="s">
        <v>12</v>
      </c>
      <c r="O28" s="4"/>
      <c r="P28" s="4"/>
      <c r="Q28" s="4"/>
      <c r="R28" s="4"/>
    </row>
    <row r="29" spans="1:23" ht="19.5">
      <c r="A29" s="17" t="str">
        <f>M9</f>
        <v>(D)</v>
      </c>
      <c r="B29" s="23">
        <f>N9</f>
        <v>0</v>
      </c>
      <c r="C29" s="23"/>
      <c r="D29" s="26"/>
      <c r="E29" s="17" t="s">
        <v>43</v>
      </c>
      <c r="F29" s="29"/>
      <c r="G29" s="35"/>
      <c r="H29" s="44"/>
      <c r="I29" s="23" t="s">
        <v>40</v>
      </c>
      <c r="J29" s="23">
        <f>B29-F29</f>
        <v>0</v>
      </c>
      <c r="K29" s="23"/>
      <c r="L29" s="23"/>
      <c r="M29" s="26"/>
      <c r="N29" s="17" t="s">
        <v>46</v>
      </c>
      <c r="O29" s="23">
        <f>IF(ROUNDDOWN(J29/2,0)&gt;50000,50000,ROUNDDOWN(J29/2,0))</f>
        <v>0</v>
      </c>
      <c r="P29" s="23"/>
      <c r="Q29" s="23"/>
      <c r="R29" s="26"/>
    </row>
    <row r="30" spans="1:2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64" t="s">
        <v>20</v>
      </c>
    </row>
    <row r="31" spans="1:23">
      <c r="A31" s="16" t="s">
        <v>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23">
      <c r="A32" s="4" t="s">
        <v>26</v>
      </c>
      <c r="B32" s="4"/>
      <c r="C32" s="4"/>
      <c r="D32" s="4"/>
      <c r="E32" s="4"/>
      <c r="F32" s="4"/>
      <c r="G32" s="4" t="s">
        <v>29</v>
      </c>
      <c r="H32" s="4"/>
      <c r="I32" s="4"/>
      <c r="J32" s="4"/>
      <c r="K32" s="4"/>
      <c r="L32" s="4"/>
      <c r="M32" s="4" t="s">
        <v>31</v>
      </c>
      <c r="N32" s="4"/>
      <c r="O32" s="4"/>
      <c r="P32" s="4"/>
      <c r="Q32" s="4"/>
      <c r="R32" s="4"/>
    </row>
    <row r="33" spans="1:18">
      <c r="A33" s="17" t="str">
        <f>N25</f>
        <v>(H)</v>
      </c>
      <c r="B33" s="23">
        <f>O25</f>
        <v>0</v>
      </c>
      <c r="C33" s="23"/>
      <c r="D33" s="23"/>
      <c r="E33" s="23"/>
      <c r="F33" s="26"/>
      <c r="G33" s="17" t="str">
        <f>N29</f>
        <v>(K)</v>
      </c>
      <c r="H33" s="23">
        <f>O29</f>
        <v>0</v>
      </c>
      <c r="I33" s="23"/>
      <c r="J33" s="23"/>
      <c r="K33" s="23"/>
      <c r="L33" s="26"/>
      <c r="M33" s="59">
        <f>IF(ROUNDDOWN(B33+H33,-3)&gt;300000,300000,ROUNDDOWN(B33+H33,-3))</f>
        <v>0</v>
      </c>
      <c r="N33" s="59"/>
      <c r="O33" s="59"/>
      <c r="P33" s="59"/>
      <c r="Q33" s="59"/>
      <c r="R33" s="59"/>
    </row>
    <row r="34" spans="1:18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R34" s="65" t="s">
        <v>14</v>
      </c>
    </row>
    <row r="35" spans="1:18">
      <c r="A35" s="18" t="s">
        <v>61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  <row r="37" spans="1:18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</row>
    <row r="38" spans="1:18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8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8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8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8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8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8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8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8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8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8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  <row r="61" spans="1:1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  <row r="62" spans="1:1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1:1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r="67" spans="1:1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1: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</row>
    <row r="71" spans="1: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spans="1:1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</row>
    <row r="73" spans="1:1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</row>
    <row r="74" spans="1:1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</row>
    <row r="75" spans="1:1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</row>
    <row r="76" spans="1:1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</row>
    <row r="77" spans="1:1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</row>
    <row r="78" spans="1:1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  <row r="79" spans="1:1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0" spans="1:1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</row>
    <row r="81" spans="1:1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</row>
  </sheetData>
  <mergeCells count="68">
    <mergeCell ref="A2:R2"/>
    <mergeCell ref="H4:L4"/>
    <mergeCell ref="M4:Q4"/>
    <mergeCell ref="B5:G5"/>
    <mergeCell ref="H5:L5"/>
    <mergeCell ref="M5:Q5"/>
    <mergeCell ref="B6:G6"/>
    <mergeCell ref="H6:L6"/>
    <mergeCell ref="N6:Q6"/>
    <mergeCell ref="B7:G7"/>
    <mergeCell ref="H7:L7"/>
    <mergeCell ref="N7:Q7"/>
    <mergeCell ref="B8:G8"/>
    <mergeCell ref="H8:L8"/>
    <mergeCell ref="N8:Q8"/>
    <mergeCell ref="B9:G9"/>
    <mergeCell ref="H9:L9"/>
    <mergeCell ref="N9:Q9"/>
    <mergeCell ref="B10:G10"/>
    <mergeCell ref="H10:L10"/>
    <mergeCell ref="N10:Q10"/>
    <mergeCell ref="A11:G11"/>
    <mergeCell ref="H11:L11"/>
    <mergeCell ref="M11:Q11"/>
    <mergeCell ref="A12:G12"/>
    <mergeCell ref="H12:L12"/>
    <mergeCell ref="M12:Q12"/>
    <mergeCell ref="A13:G13"/>
    <mergeCell ref="H13:L13"/>
    <mergeCell ref="M13:Q13"/>
    <mergeCell ref="A14:R14"/>
    <mergeCell ref="A17:F17"/>
    <mergeCell ref="G17:L17"/>
    <mergeCell ref="M17:R17"/>
    <mergeCell ref="A18:F18"/>
    <mergeCell ref="G18:L18"/>
    <mergeCell ref="M18:R18"/>
    <mergeCell ref="A19:F19"/>
    <mergeCell ref="G19:L19"/>
    <mergeCell ref="M19:R19"/>
    <mergeCell ref="A20:F20"/>
    <mergeCell ref="G20:L20"/>
    <mergeCell ref="M20:R20"/>
    <mergeCell ref="A24:D24"/>
    <mergeCell ref="E24:H24"/>
    <mergeCell ref="I24:M24"/>
    <mergeCell ref="N24:R24"/>
    <mergeCell ref="B25:D25"/>
    <mergeCell ref="F25:H25"/>
    <mergeCell ref="J25:M25"/>
    <mergeCell ref="O25:R25"/>
    <mergeCell ref="A28:D28"/>
    <mergeCell ref="E28:H28"/>
    <mergeCell ref="I28:M28"/>
    <mergeCell ref="N28:R28"/>
    <mergeCell ref="B29:D29"/>
    <mergeCell ref="F29:H29"/>
    <mergeCell ref="J29:M29"/>
    <mergeCell ref="O29:R29"/>
    <mergeCell ref="A32:F32"/>
    <mergeCell ref="G32:L32"/>
    <mergeCell ref="M32:R32"/>
    <mergeCell ref="B33:F33"/>
    <mergeCell ref="H33:L33"/>
    <mergeCell ref="M33:R33"/>
    <mergeCell ref="S1:X2"/>
    <mergeCell ref="S17:W20"/>
    <mergeCell ref="A35:R37"/>
  </mergeCells>
  <phoneticPr fontId="1" type="Hiragana"/>
  <pageMargins left="0.7" right="0.7" top="0.75" bottom="0.75" header="0.3" footer="0.3"/>
  <pageSetup paperSize="9" scale="96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81"/>
  <sheetViews>
    <sheetView view="pageBreakPreview" zoomScaleSheetLayoutView="100" workbookViewId="0">
      <selection activeCell="V13" sqref="V13"/>
    </sheetView>
  </sheetViews>
  <sheetFormatPr defaultRowHeight="18.75"/>
  <cols>
    <col min="1" max="18" width="4.625" customWidth="1"/>
  </cols>
  <sheetData>
    <row r="1" spans="1:24">
      <c r="A1" s="1" t="s">
        <v>19</v>
      </c>
      <c r="S1" s="66" t="s">
        <v>60</v>
      </c>
      <c r="T1" s="66"/>
      <c r="U1" s="66"/>
      <c r="V1" s="66"/>
      <c r="W1" s="66"/>
      <c r="X1" s="66"/>
    </row>
    <row r="2" spans="1:24">
      <c r="A2" s="2" t="s">
        <v>59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66"/>
      <c r="T2" s="66"/>
      <c r="U2" s="66"/>
      <c r="V2" s="66"/>
      <c r="W2" s="66"/>
      <c r="X2" s="66"/>
    </row>
    <row r="3" spans="1:24" ht="19.5"/>
    <row r="4" spans="1:24">
      <c r="A4" s="3" t="s">
        <v>58</v>
      </c>
      <c r="B4" s="3"/>
      <c r="C4" s="16"/>
      <c r="D4" s="16"/>
      <c r="E4" s="16"/>
      <c r="F4" s="16"/>
      <c r="G4" s="16"/>
      <c r="H4" s="36" t="s">
        <v>21</v>
      </c>
      <c r="I4" s="45"/>
      <c r="J4" s="45"/>
      <c r="K4" s="45"/>
      <c r="L4" s="50"/>
      <c r="M4" s="36" t="s">
        <v>28</v>
      </c>
      <c r="N4" s="45"/>
      <c r="O4" s="45"/>
      <c r="P4" s="45"/>
      <c r="Q4" s="50"/>
      <c r="R4" s="16"/>
    </row>
    <row r="5" spans="1:24">
      <c r="A5" s="4" t="s">
        <v>4</v>
      </c>
      <c r="B5" s="20" t="s">
        <v>7</v>
      </c>
      <c r="C5" s="24"/>
      <c r="D5" s="24"/>
      <c r="E5" s="24"/>
      <c r="F5" s="24"/>
      <c r="G5" s="24"/>
      <c r="H5" s="37" t="s">
        <v>0</v>
      </c>
      <c r="I5" s="46"/>
      <c r="J5" s="46"/>
      <c r="K5" s="46"/>
      <c r="L5" s="51"/>
      <c r="M5" s="37" t="s">
        <v>0</v>
      </c>
      <c r="N5" s="24"/>
      <c r="O5" s="24"/>
      <c r="P5" s="24"/>
      <c r="Q5" s="60"/>
      <c r="R5" s="61"/>
    </row>
    <row r="6" spans="1:24">
      <c r="A6" s="5" t="s">
        <v>9</v>
      </c>
      <c r="B6" s="21" t="s">
        <v>27</v>
      </c>
      <c r="C6" s="25"/>
      <c r="D6" s="25"/>
      <c r="E6" s="25"/>
      <c r="F6" s="25"/>
      <c r="G6" s="25"/>
      <c r="H6" s="38">
        <v>150000</v>
      </c>
      <c r="I6" s="23"/>
      <c r="J6" s="23"/>
      <c r="K6" s="23"/>
      <c r="L6" s="52"/>
      <c r="M6" s="55" t="s">
        <v>36</v>
      </c>
      <c r="N6" s="23">
        <v>150000</v>
      </c>
      <c r="O6" s="23"/>
      <c r="P6" s="23"/>
      <c r="Q6" s="52"/>
      <c r="R6" s="62"/>
    </row>
    <row r="7" spans="1:24">
      <c r="A7" s="5" t="s">
        <v>10</v>
      </c>
      <c r="B7" s="21" t="s">
        <v>32</v>
      </c>
      <c r="C7" s="25"/>
      <c r="D7" s="25"/>
      <c r="E7" s="25"/>
      <c r="F7" s="25"/>
      <c r="G7" s="25"/>
      <c r="H7" s="38"/>
      <c r="I7" s="23"/>
      <c r="J7" s="23"/>
      <c r="K7" s="23"/>
      <c r="L7" s="52"/>
      <c r="M7" s="55" t="s">
        <v>38</v>
      </c>
      <c r="N7" s="23"/>
      <c r="O7" s="23"/>
      <c r="P7" s="23"/>
      <c r="Q7" s="52"/>
      <c r="R7" s="62"/>
    </row>
    <row r="8" spans="1:24">
      <c r="A8" s="5" t="s">
        <v>8</v>
      </c>
      <c r="B8" s="21" t="s">
        <v>6</v>
      </c>
      <c r="C8" s="25"/>
      <c r="D8" s="25"/>
      <c r="E8" s="25"/>
      <c r="F8" s="25"/>
      <c r="G8" s="25"/>
      <c r="H8" s="38">
        <v>80000</v>
      </c>
      <c r="I8" s="23"/>
      <c r="J8" s="23"/>
      <c r="K8" s="23"/>
      <c r="L8" s="52"/>
      <c r="M8" s="55" t="s">
        <v>39</v>
      </c>
      <c r="N8" s="23">
        <v>80000</v>
      </c>
      <c r="O8" s="23"/>
      <c r="P8" s="23"/>
      <c r="Q8" s="52"/>
      <c r="R8" s="62"/>
      <c r="S8" s="76"/>
    </row>
    <row r="9" spans="1:24">
      <c r="A9" s="5" t="s">
        <v>11</v>
      </c>
      <c r="B9" s="21" t="s">
        <v>34</v>
      </c>
      <c r="C9" s="25"/>
      <c r="D9" s="25"/>
      <c r="E9" s="25"/>
      <c r="F9" s="25"/>
      <c r="G9" s="25"/>
      <c r="H9" s="38"/>
      <c r="I9" s="23"/>
      <c r="J9" s="23"/>
      <c r="K9" s="23"/>
      <c r="L9" s="52"/>
      <c r="M9" s="55" t="s">
        <v>41</v>
      </c>
      <c r="N9" s="23"/>
      <c r="O9" s="23"/>
      <c r="P9" s="23"/>
      <c r="Q9" s="52"/>
      <c r="R9" s="62"/>
    </row>
    <row r="10" spans="1:24" ht="19.5">
      <c r="A10" s="6"/>
      <c r="B10" s="21" t="s">
        <v>3</v>
      </c>
      <c r="C10" s="25"/>
      <c r="D10" s="25"/>
      <c r="E10" s="25"/>
      <c r="F10" s="25"/>
      <c r="G10" s="25"/>
      <c r="H10" s="39"/>
      <c r="I10" s="47"/>
      <c r="J10" s="47"/>
      <c r="K10" s="47"/>
      <c r="L10" s="53"/>
      <c r="M10" s="56"/>
      <c r="N10" s="47"/>
      <c r="O10" s="47"/>
      <c r="P10" s="47"/>
      <c r="Q10" s="53"/>
      <c r="R10" s="62"/>
    </row>
    <row r="11" spans="1:24">
      <c r="A11" s="7" t="s">
        <v>13</v>
      </c>
      <c r="B11" s="7"/>
      <c r="C11" s="7"/>
      <c r="D11" s="7"/>
      <c r="E11" s="7"/>
      <c r="F11" s="7"/>
      <c r="G11" s="30"/>
      <c r="H11" s="69">
        <f>SUM(H6:L10)</f>
        <v>230000</v>
      </c>
      <c r="I11" s="48"/>
      <c r="J11" s="48"/>
      <c r="K11" s="48"/>
      <c r="L11" s="73"/>
      <c r="M11" s="69">
        <f>SUM(N6:Q10)</f>
        <v>230000</v>
      </c>
      <c r="N11" s="48"/>
      <c r="O11" s="48"/>
      <c r="P11" s="48"/>
      <c r="Q11" s="73"/>
      <c r="R11" s="63"/>
    </row>
    <row r="12" spans="1:24">
      <c r="A12" s="7" t="s">
        <v>35</v>
      </c>
      <c r="B12" s="7"/>
      <c r="C12" s="7"/>
      <c r="D12" s="7"/>
      <c r="E12" s="7"/>
      <c r="F12" s="7"/>
      <c r="G12" s="30"/>
      <c r="H12" s="70">
        <f>ROUNDDOWN(H11*0.1,0)</f>
        <v>23000</v>
      </c>
      <c r="I12" s="41"/>
      <c r="J12" s="41"/>
      <c r="K12" s="41"/>
      <c r="L12" s="74"/>
      <c r="M12" s="70">
        <f>ROUNDDOWN(M11*0.1,0)</f>
        <v>23000</v>
      </c>
      <c r="N12" s="41"/>
      <c r="O12" s="41"/>
      <c r="P12" s="41"/>
      <c r="Q12" s="74"/>
      <c r="R12" s="63"/>
    </row>
    <row r="13" spans="1:24" ht="19.5">
      <c r="A13" s="7" t="s">
        <v>17</v>
      </c>
      <c r="B13" s="7"/>
      <c r="C13" s="7"/>
      <c r="D13" s="7"/>
      <c r="E13" s="7"/>
      <c r="F13" s="7"/>
      <c r="G13" s="30"/>
      <c r="H13" s="71">
        <f>SUM(H11:L12)</f>
        <v>253000</v>
      </c>
      <c r="I13" s="72"/>
      <c r="J13" s="72"/>
      <c r="K13" s="72"/>
      <c r="L13" s="75"/>
      <c r="M13" s="71">
        <f>SUM(M11:Q12)</f>
        <v>253000</v>
      </c>
      <c r="N13" s="72"/>
      <c r="O13" s="72"/>
      <c r="P13" s="72"/>
      <c r="Q13" s="75"/>
      <c r="R13" s="63"/>
    </row>
    <row r="14" spans="1:24" ht="45" customHeight="1">
      <c r="A14" s="8" t="s">
        <v>55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24" ht="19.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24" ht="19.5" customHeight="1">
      <c r="A16" s="10" t="s">
        <v>25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23" ht="19.5" customHeight="1">
      <c r="A17" s="11" t="s">
        <v>49</v>
      </c>
      <c r="B17" s="11"/>
      <c r="C17" s="11"/>
      <c r="D17" s="11"/>
      <c r="E17" s="11"/>
      <c r="F17" s="11"/>
      <c r="G17" s="31" t="s">
        <v>50</v>
      </c>
      <c r="H17" s="31"/>
      <c r="I17" s="31"/>
      <c r="J17" s="31"/>
      <c r="K17" s="31"/>
      <c r="L17" s="31"/>
      <c r="M17" s="11" t="s">
        <v>52</v>
      </c>
      <c r="N17" s="11"/>
      <c r="O17" s="11"/>
      <c r="P17" s="11"/>
      <c r="Q17" s="11"/>
      <c r="R17" s="11"/>
      <c r="S17" s="77" t="s">
        <v>56</v>
      </c>
      <c r="T17" s="77"/>
      <c r="U17" s="77"/>
      <c r="V17" s="77"/>
      <c r="W17" s="77"/>
    </row>
    <row r="18" spans="1:23" ht="19.5" customHeight="1">
      <c r="A18" s="12" t="s">
        <v>1</v>
      </c>
      <c r="B18" s="12"/>
      <c r="C18" s="12"/>
      <c r="D18" s="12"/>
      <c r="E18" s="12"/>
      <c r="F18" s="27"/>
      <c r="G18" s="32">
        <v>253000</v>
      </c>
      <c r="H18" s="43"/>
      <c r="I18" s="43"/>
      <c r="J18" s="43"/>
      <c r="K18" s="43"/>
      <c r="L18" s="54"/>
      <c r="M18" s="57" t="s">
        <v>53</v>
      </c>
      <c r="N18" s="12"/>
      <c r="O18" s="12"/>
      <c r="P18" s="12"/>
      <c r="Q18" s="12"/>
      <c r="R18" s="12"/>
      <c r="S18" s="77"/>
      <c r="T18" s="77"/>
      <c r="U18" s="77"/>
      <c r="V18" s="77"/>
      <c r="W18" s="77"/>
    </row>
    <row r="19" spans="1:23" ht="19.5" customHeight="1">
      <c r="A19" s="13"/>
      <c r="B19" s="13"/>
      <c r="C19" s="13"/>
      <c r="D19" s="13"/>
      <c r="E19" s="13"/>
      <c r="F19" s="13"/>
      <c r="G19" s="33"/>
      <c r="H19" s="33"/>
      <c r="I19" s="33"/>
      <c r="J19" s="33"/>
      <c r="K19" s="33"/>
      <c r="L19" s="33"/>
      <c r="M19" s="13"/>
      <c r="N19" s="13"/>
      <c r="O19" s="13"/>
      <c r="P19" s="13"/>
      <c r="Q19" s="13"/>
      <c r="R19" s="13"/>
      <c r="S19" s="77"/>
      <c r="T19" s="77"/>
      <c r="U19" s="77"/>
      <c r="V19" s="77"/>
      <c r="W19" s="77"/>
    </row>
    <row r="20" spans="1:23" ht="19.5" customHeight="1">
      <c r="A20" s="14" t="s">
        <v>17</v>
      </c>
      <c r="B20" s="14"/>
      <c r="C20" s="14"/>
      <c r="D20" s="14"/>
      <c r="E20" s="14"/>
      <c r="F20" s="14"/>
      <c r="G20" s="34">
        <f>SUM(G18:L19)</f>
        <v>253000</v>
      </c>
      <c r="H20" s="34"/>
      <c r="I20" s="34"/>
      <c r="J20" s="34"/>
      <c r="K20" s="34"/>
      <c r="L20" s="34"/>
      <c r="M20" s="58"/>
      <c r="N20" s="58"/>
      <c r="O20" s="58"/>
      <c r="P20" s="58"/>
      <c r="Q20" s="58"/>
      <c r="R20" s="58"/>
      <c r="S20" s="77"/>
      <c r="T20" s="77"/>
      <c r="U20" s="77"/>
      <c r="V20" s="77"/>
      <c r="W20" s="77"/>
    </row>
    <row r="21" spans="1:2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S21" s="68"/>
      <c r="T21" s="68"/>
      <c r="U21" s="68"/>
      <c r="V21" s="68"/>
      <c r="W21" s="68"/>
    </row>
    <row r="22" spans="1:23">
      <c r="A22" s="3" t="s">
        <v>15</v>
      </c>
      <c r="B22" s="3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23">
      <c r="A23" s="16" t="s">
        <v>22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23" ht="36" customHeight="1">
      <c r="A24" s="11" t="s">
        <v>37</v>
      </c>
      <c r="B24" s="4"/>
      <c r="C24" s="4"/>
      <c r="D24" s="4"/>
      <c r="E24" s="11" t="s">
        <v>45</v>
      </c>
      <c r="F24" s="28"/>
      <c r="G24" s="28"/>
      <c r="H24" s="28"/>
      <c r="I24" s="11" t="s">
        <v>30</v>
      </c>
      <c r="J24" s="11"/>
      <c r="K24" s="11"/>
      <c r="L24" s="11"/>
      <c r="M24" s="11"/>
      <c r="N24" s="11" t="s">
        <v>44</v>
      </c>
      <c r="O24" s="4"/>
      <c r="P24" s="4"/>
      <c r="Q24" s="4"/>
      <c r="R24" s="4"/>
    </row>
    <row r="25" spans="1:23" ht="19.5">
      <c r="A25" s="17" t="s">
        <v>18</v>
      </c>
      <c r="B25" s="23">
        <f>N6+N7+N8</f>
        <v>230000</v>
      </c>
      <c r="C25" s="23"/>
      <c r="D25" s="26"/>
      <c r="E25" s="17" t="s">
        <v>42</v>
      </c>
      <c r="F25" s="29">
        <v>0</v>
      </c>
      <c r="G25" s="35"/>
      <c r="H25" s="44"/>
      <c r="I25" s="23" t="s">
        <v>48</v>
      </c>
      <c r="J25" s="23">
        <f>B25-F25</f>
        <v>230000</v>
      </c>
      <c r="K25" s="23"/>
      <c r="L25" s="23"/>
      <c r="M25" s="26"/>
      <c r="N25" s="17" t="s">
        <v>54</v>
      </c>
      <c r="O25" s="23">
        <f>ROUNDDOWN(J25/2,0)</f>
        <v>115000</v>
      </c>
      <c r="P25" s="23"/>
      <c r="Q25" s="23"/>
      <c r="R25" s="26"/>
    </row>
    <row r="26" spans="1:2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64" t="s">
        <v>47</v>
      </c>
    </row>
    <row r="27" spans="1:23">
      <c r="A27" s="16" t="s">
        <v>24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</row>
    <row r="28" spans="1:23" ht="36" customHeight="1">
      <c r="A28" s="4" t="s">
        <v>23</v>
      </c>
      <c r="B28" s="4"/>
      <c r="C28" s="4"/>
      <c r="D28" s="4"/>
      <c r="E28" s="11" t="s">
        <v>16</v>
      </c>
      <c r="F28" s="28"/>
      <c r="G28" s="28"/>
      <c r="H28" s="28"/>
      <c r="I28" s="11" t="s">
        <v>51</v>
      </c>
      <c r="J28" s="4"/>
      <c r="K28" s="4"/>
      <c r="L28" s="4"/>
      <c r="M28" s="4"/>
      <c r="N28" s="4" t="s">
        <v>12</v>
      </c>
      <c r="O28" s="4"/>
      <c r="P28" s="4"/>
      <c r="Q28" s="4"/>
      <c r="R28" s="4"/>
    </row>
    <row r="29" spans="1:23" ht="19.5">
      <c r="A29" s="17" t="str">
        <f>M9</f>
        <v>(D)</v>
      </c>
      <c r="B29" s="23">
        <f>N9</f>
        <v>0</v>
      </c>
      <c r="C29" s="23"/>
      <c r="D29" s="26"/>
      <c r="E29" s="17" t="s">
        <v>43</v>
      </c>
      <c r="F29" s="29">
        <v>0</v>
      </c>
      <c r="G29" s="35"/>
      <c r="H29" s="44"/>
      <c r="I29" s="23" t="s">
        <v>40</v>
      </c>
      <c r="J29" s="23">
        <f>B29-F29</f>
        <v>0</v>
      </c>
      <c r="K29" s="23"/>
      <c r="L29" s="23"/>
      <c r="M29" s="26"/>
      <c r="N29" s="17" t="s">
        <v>46</v>
      </c>
      <c r="O29" s="23">
        <f>IF(ROUNDDOWN(J29/2,0)&gt;50000,50000,ROUNDDOWN(J29/2,0))</f>
        <v>0</v>
      </c>
      <c r="P29" s="23"/>
      <c r="Q29" s="23"/>
      <c r="R29" s="26"/>
    </row>
    <row r="30" spans="1:2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64" t="s">
        <v>20</v>
      </c>
    </row>
    <row r="31" spans="1:23">
      <c r="A31" s="16" t="s">
        <v>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23">
      <c r="A32" s="4" t="s">
        <v>26</v>
      </c>
      <c r="B32" s="4"/>
      <c r="C32" s="4"/>
      <c r="D32" s="4"/>
      <c r="E32" s="4"/>
      <c r="F32" s="4"/>
      <c r="G32" s="4" t="s">
        <v>29</v>
      </c>
      <c r="H32" s="4"/>
      <c r="I32" s="4"/>
      <c r="J32" s="4"/>
      <c r="K32" s="4"/>
      <c r="L32" s="4"/>
      <c r="M32" s="4" t="s">
        <v>33</v>
      </c>
      <c r="N32" s="4"/>
      <c r="O32" s="4"/>
      <c r="P32" s="4"/>
      <c r="Q32" s="4"/>
      <c r="R32" s="4"/>
    </row>
    <row r="33" spans="1:18">
      <c r="A33" s="17" t="str">
        <f>N25</f>
        <v>(H)</v>
      </c>
      <c r="B33" s="23">
        <f>O25</f>
        <v>115000</v>
      </c>
      <c r="C33" s="23"/>
      <c r="D33" s="23"/>
      <c r="E33" s="23"/>
      <c r="F33" s="26"/>
      <c r="G33" s="17" t="str">
        <f>N29</f>
        <v>(K)</v>
      </c>
      <c r="H33" s="23">
        <f>O29</f>
        <v>0</v>
      </c>
      <c r="I33" s="23"/>
      <c r="J33" s="23"/>
      <c r="K33" s="23"/>
      <c r="L33" s="26"/>
      <c r="M33" s="59">
        <f>IF(ROUNDDOWN(B33+H33,-3)&gt;300000,300000,ROUNDDOWN(B33+H33,-3))</f>
        <v>115000</v>
      </c>
      <c r="N33" s="59"/>
      <c r="O33" s="59"/>
      <c r="P33" s="59"/>
      <c r="Q33" s="59"/>
      <c r="R33" s="59"/>
    </row>
    <row r="34" spans="1:18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R34" s="65" t="s">
        <v>14</v>
      </c>
    </row>
    <row r="35" spans="1:18">
      <c r="A35" s="18" t="s">
        <v>61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  <row r="37" spans="1:18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</row>
    <row r="38" spans="1:18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8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8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8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8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8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8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8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8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8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8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  <row r="61" spans="1:1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  <row r="62" spans="1:1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1:1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r="67" spans="1:1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1: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</row>
    <row r="71" spans="1: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spans="1:1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</row>
    <row r="73" spans="1:1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</row>
    <row r="74" spans="1:1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</row>
    <row r="75" spans="1:1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</row>
    <row r="76" spans="1:1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</row>
    <row r="77" spans="1:1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</row>
    <row r="78" spans="1:1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  <row r="79" spans="1:1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0" spans="1:1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</row>
    <row r="81" spans="1:1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</row>
  </sheetData>
  <mergeCells count="68">
    <mergeCell ref="A2:R2"/>
    <mergeCell ref="H4:L4"/>
    <mergeCell ref="M4:Q4"/>
    <mergeCell ref="B5:G5"/>
    <mergeCell ref="H5:L5"/>
    <mergeCell ref="M5:Q5"/>
    <mergeCell ref="B6:G6"/>
    <mergeCell ref="H6:L6"/>
    <mergeCell ref="N6:Q6"/>
    <mergeCell ref="B7:G7"/>
    <mergeCell ref="H7:L7"/>
    <mergeCell ref="N7:Q7"/>
    <mergeCell ref="B8:G8"/>
    <mergeCell ref="H8:L8"/>
    <mergeCell ref="N8:Q8"/>
    <mergeCell ref="B9:G9"/>
    <mergeCell ref="H9:L9"/>
    <mergeCell ref="N9:Q9"/>
    <mergeCell ref="B10:G10"/>
    <mergeCell ref="H10:L10"/>
    <mergeCell ref="N10:Q10"/>
    <mergeCell ref="A11:G11"/>
    <mergeCell ref="H11:L11"/>
    <mergeCell ref="M11:Q11"/>
    <mergeCell ref="A12:G12"/>
    <mergeCell ref="H12:L12"/>
    <mergeCell ref="M12:Q12"/>
    <mergeCell ref="A13:G13"/>
    <mergeCell ref="H13:L13"/>
    <mergeCell ref="M13:Q13"/>
    <mergeCell ref="A14:R14"/>
    <mergeCell ref="A17:F17"/>
    <mergeCell ref="G17:L17"/>
    <mergeCell ref="M17:R17"/>
    <mergeCell ref="A18:F18"/>
    <mergeCell ref="G18:L18"/>
    <mergeCell ref="M18:R18"/>
    <mergeCell ref="A19:F19"/>
    <mergeCell ref="G19:L19"/>
    <mergeCell ref="M19:R19"/>
    <mergeCell ref="A20:F20"/>
    <mergeCell ref="G20:L20"/>
    <mergeCell ref="M20:R20"/>
    <mergeCell ref="A24:D24"/>
    <mergeCell ref="E24:H24"/>
    <mergeCell ref="I24:M24"/>
    <mergeCell ref="N24:R24"/>
    <mergeCell ref="B25:D25"/>
    <mergeCell ref="F25:H25"/>
    <mergeCell ref="J25:M25"/>
    <mergeCell ref="O25:R25"/>
    <mergeCell ref="A28:D28"/>
    <mergeCell ref="E28:H28"/>
    <mergeCell ref="I28:M28"/>
    <mergeCell ref="N28:R28"/>
    <mergeCell ref="B29:D29"/>
    <mergeCell ref="F29:H29"/>
    <mergeCell ref="J29:M29"/>
    <mergeCell ref="O29:R29"/>
    <mergeCell ref="A32:F32"/>
    <mergeCell ref="G32:L32"/>
    <mergeCell ref="M32:R32"/>
    <mergeCell ref="B33:F33"/>
    <mergeCell ref="H33:L33"/>
    <mergeCell ref="M33:R33"/>
    <mergeCell ref="S1:X2"/>
    <mergeCell ref="S17:W20"/>
    <mergeCell ref="A35:R37"/>
  </mergeCells>
  <phoneticPr fontId="1" type="Hiragana"/>
  <pageMargins left="0.7" right="0.7" top="0.75" bottom="0.75" header="0.3" footer="0.3"/>
  <pageSetup paperSize="9" scale="96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D16" sqref="D16"/>
    </sheetView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事業経費内訳書</vt:lpstr>
      <vt:lpstr>見本</vt:lpstr>
      <vt:lpstr>Sheet2</vt:lpstr>
      <vt:lpstr>Sheet3</vt:lpstr>
    </vt:vector>
  </TitlesOfParts>
  <Company>岸和田市役所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濵口　大輔</dc:creator>
  <cp:lastModifiedBy>濵口　大輔</cp:lastModifiedBy>
  <dcterms:created xsi:type="dcterms:W3CDTF">2026-01-23T08:39:59Z</dcterms:created>
  <dcterms:modified xsi:type="dcterms:W3CDTF">2026-04-02T01:14:41Z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2026-04-02T01:14:41Z</vt:filetime>
  </property>
</Properties>
</file>