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S:\◆新S　相談\S 個人フォルダ\生駒\R8プロポ\様式（案）\"/>
    </mc:Choice>
  </mc:AlternateContent>
  <xr:revisionPtr revIDLastSave="0" documentId="13_ncr:1_{3C050D52-C0DD-404D-850E-19EC6D140C5B}" xr6:coauthVersionLast="47" xr6:coauthVersionMax="47" xr10:uidLastSave="{00000000-0000-0000-0000-000000000000}"/>
  <bookViews>
    <workbookView xWindow="-108" yWindow="-108" windowWidth="23256" windowHeight="13896" tabRatio="796" firstSheet="1" activeTab="1" xr2:uid="{00000000-000D-0000-FFFF-FFFF00000000}"/>
  </bookViews>
  <sheets>
    <sheet name="付表３－２" sheetId="27" state="hidden" r:id="rId1"/>
    <sheet name="【原本】勤務形態一覧（委託相談支援）" sheetId="109" r:id="rId2"/>
    <sheet name="選択肢" sheetId="90"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'【原本】勤務形態一覧（委託相談支援）'!$A$1:$BK$46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選択肢!$B$33:$K$33</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選択肢!$B$31:$K$31</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選択肢!$B$29:$L$29</definedName>
    <definedName name="児童発達支援・主として重症心身障害児を対象とする場合">選択肢!$B$28:$K$28</definedName>
    <definedName name="児童発達支援・放課後等デイサービス">選択肢!$B$27:$K$27</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選択肢!$B$26:$K$26</definedName>
    <definedName name="認定指定就労移行支援">選択肢!$B$20:$K$20</definedName>
    <definedName name="福祉型障害児入所施設">選択肢!$B$32:$K$32</definedName>
    <definedName name="保育所等訪問支援">選択肢!$B$30:$K$30</definedName>
    <definedName name="利用日数記入例">#REF!</definedName>
    <definedName name="療養介護">選択肢!$B$6:$K$6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2" i="109" l="1"/>
  <c r="AO22" i="109"/>
  <c r="AN22" i="109"/>
  <c r="AM22" i="109"/>
  <c r="AL22" i="109"/>
  <c r="AK22" i="109"/>
  <c r="AJ22" i="109"/>
  <c r="AI22" i="109"/>
  <c r="AH22" i="109"/>
  <c r="AG22" i="109"/>
  <c r="AF22" i="109"/>
  <c r="AE22" i="109"/>
  <c r="AD22" i="109"/>
  <c r="AC22" i="109"/>
  <c r="AB22" i="109"/>
  <c r="AA22" i="109"/>
  <c r="Z22" i="109"/>
  <c r="Y22" i="109"/>
  <c r="X22" i="109"/>
  <c r="W22" i="109"/>
  <c r="V22" i="109"/>
  <c r="U22" i="109"/>
  <c r="T22" i="109"/>
  <c r="S22" i="109"/>
  <c r="R22" i="109"/>
  <c r="Q22" i="109"/>
  <c r="P22" i="109"/>
  <c r="O22" i="109"/>
  <c r="N22" i="109"/>
  <c r="M22" i="109"/>
  <c r="L22" i="109"/>
  <c r="AQ21" i="109"/>
  <c r="AQ20" i="109"/>
  <c r="AQ19" i="109"/>
  <c r="AQ18" i="109"/>
  <c r="AQ17" i="109"/>
  <c r="AQ16" i="109"/>
  <c r="AQ15" i="109"/>
  <c r="AQ14" i="109"/>
  <c r="AQ13" i="109"/>
  <c r="AQ12" i="109"/>
  <c r="AM11" i="109"/>
  <c r="AL11" i="109"/>
  <c r="AK11" i="109"/>
  <c r="AJ11" i="109"/>
  <c r="AI11" i="109"/>
  <c r="AH11" i="109"/>
  <c r="AG11" i="109"/>
  <c r="AF11" i="109"/>
  <c r="AE11" i="109"/>
  <c r="AD11" i="109"/>
  <c r="AC11" i="109"/>
  <c r="AB11" i="109"/>
  <c r="AA11" i="109"/>
  <c r="Z11" i="109"/>
  <c r="Y11" i="109"/>
  <c r="X11" i="109"/>
  <c r="W11" i="109"/>
  <c r="V11" i="109"/>
  <c r="U11" i="109"/>
  <c r="T11" i="109"/>
  <c r="S11" i="109"/>
  <c r="R11" i="109"/>
  <c r="Q11" i="109"/>
  <c r="P11" i="109"/>
  <c r="O11" i="109"/>
  <c r="N11" i="109"/>
  <c r="M11" i="109"/>
  <c r="L11" i="109"/>
  <c r="AO11" i="109" s="1"/>
  <c r="AM10" i="109"/>
  <c r="AL10" i="109"/>
  <c r="AK10" i="109"/>
  <c r="AJ10" i="109"/>
  <c r="AI10" i="109"/>
  <c r="AH10" i="109"/>
  <c r="AG10" i="109"/>
  <c r="AF10" i="109"/>
  <c r="AE10" i="109"/>
  <c r="AD10" i="109"/>
  <c r="AC10" i="109"/>
  <c r="AB10" i="109"/>
  <c r="AA10" i="109"/>
  <c r="Z10" i="109"/>
  <c r="Y10" i="109"/>
  <c r="X10" i="109"/>
  <c r="W10" i="109"/>
  <c r="V10" i="109"/>
  <c r="U10" i="109"/>
  <c r="T10" i="109"/>
  <c r="S10" i="109"/>
  <c r="R10" i="109"/>
  <c r="Q10" i="109"/>
  <c r="P10" i="109"/>
  <c r="O10" i="109"/>
  <c r="N10" i="109"/>
  <c r="M10" i="109"/>
  <c r="L10" i="109"/>
  <c r="AQ22" i="109" l="1"/>
  <c r="AT22" i="109" s="1"/>
  <c r="AP11" i="109"/>
  <c r="AN11" i="109"/>
  <c r="AT13" i="109"/>
  <c r="AT17" i="109"/>
  <c r="AT21" i="109"/>
  <c r="AT14" i="109"/>
  <c r="AT18" i="109"/>
  <c r="AN10" i="109"/>
  <c r="AO10" i="109"/>
  <c r="AT15" i="109"/>
  <c r="AT19" i="109"/>
  <c r="AP10" i="109"/>
  <c r="AT12" i="109"/>
  <c r="AT16" i="109"/>
  <c r="AT20" i="109"/>
</calcChain>
</file>

<file path=xl/sharedStrings.xml><?xml version="1.0" encoding="utf-8"?>
<sst xmlns="http://schemas.openxmlformats.org/spreadsheetml/2006/main" count="381" uniqueCount="225">
  <si>
    <t>（備考）</t>
    <rPh sb="1" eb="3">
      <t>ビコウ</t>
    </rPh>
    <phoneticPr fontId="19"/>
  </si>
  <si>
    <t>施</t>
    <rPh sb="0" eb="1">
      <t>ホドコ</t>
    </rPh>
    <phoneticPr fontId="19"/>
  </si>
  <si>
    <t>その他</t>
    <rPh sb="2" eb="3">
      <t>タ</t>
    </rPh>
    <phoneticPr fontId="19"/>
  </si>
  <si>
    <t>苦情解決の措置概要</t>
    <rPh sb="0" eb="2">
      <t>クジョウ</t>
    </rPh>
    <rPh sb="2" eb="4">
      <t>カイケツ</t>
    </rPh>
    <rPh sb="5" eb="7">
      <t>ソチ</t>
    </rPh>
    <rPh sb="7" eb="9">
      <t>ガイヨウ</t>
    </rPh>
    <phoneticPr fontId="19"/>
  </si>
  <si>
    <t>医師</t>
    <rPh sb="0" eb="2">
      <t>イシ</t>
    </rPh>
    <phoneticPr fontId="4"/>
  </si>
  <si>
    <t>その他の費用</t>
    <rPh sb="2" eb="3">
      <t>タ</t>
    </rPh>
    <rPh sb="4" eb="6">
      <t>ヒヨウ</t>
    </rPh>
    <phoneticPr fontId="19"/>
  </si>
  <si>
    <t>している　・　していない</t>
  </si>
  <si>
    <t>有　　・　　無</t>
    <rPh sb="0" eb="1">
      <t>ア</t>
    </rPh>
    <rPh sb="6" eb="7">
      <t>ナ</t>
    </rPh>
    <phoneticPr fontId="19"/>
  </si>
  <si>
    <t>担当者</t>
    <rPh sb="0" eb="3">
      <t>タントウシャ</t>
    </rPh>
    <phoneticPr fontId="19"/>
  </si>
  <si>
    <t>職種④</t>
    <rPh sb="0" eb="2">
      <t>ショクシュ</t>
    </rPh>
    <phoneticPr fontId="4"/>
  </si>
  <si>
    <t>療養介護</t>
    <rPh sb="0" eb="2">
      <t>リョウヨウ</t>
    </rPh>
    <rPh sb="2" eb="4">
      <t>カイゴ</t>
    </rPh>
    <phoneticPr fontId="19"/>
  </si>
  <si>
    <t>窓口（連絡先）</t>
    <rPh sb="0" eb="2">
      <t>マドグチ</t>
    </rPh>
    <rPh sb="3" eb="6">
      <t>レンラクサキ</t>
    </rPh>
    <phoneticPr fontId="19"/>
  </si>
  <si>
    <t>看護職員</t>
    <rPh sb="0" eb="2">
      <t>カンゴ</t>
    </rPh>
    <rPh sb="2" eb="4">
      <t>ショクイン</t>
    </rPh>
    <phoneticPr fontId="19"/>
  </si>
  <si>
    <t>第三者評価の実施状況</t>
    <rPh sb="0" eb="3">
      <t>ダイサンシャ</t>
    </rPh>
    <rPh sb="3" eb="5">
      <t>ヒョウカ</t>
    </rPh>
    <rPh sb="6" eb="8">
      <t>ジッシ</t>
    </rPh>
    <rPh sb="8" eb="10">
      <t>ジョウキョウ</t>
    </rPh>
    <phoneticPr fontId="19"/>
  </si>
  <si>
    <t>施設が申告する障害程度区分の平均値</t>
    <rPh sb="0" eb="2">
      <t>シセツ</t>
    </rPh>
    <rPh sb="3" eb="5">
      <t>シンコク</t>
    </rPh>
    <rPh sb="7" eb="9">
      <t>ショウガイ</t>
    </rPh>
    <rPh sb="9" eb="11">
      <t>テイド</t>
    </rPh>
    <rPh sb="11" eb="13">
      <t>クブン</t>
    </rPh>
    <rPh sb="14" eb="17">
      <t>ヘイキンチ</t>
    </rPh>
    <phoneticPr fontId="19"/>
  </si>
  <si>
    <t>理学療法士</t>
    <rPh sb="0" eb="2">
      <t>リガク</t>
    </rPh>
    <rPh sb="2" eb="5">
      <t>リョウホウシ</t>
    </rPh>
    <phoneticPr fontId="19"/>
  </si>
  <si>
    <t>その他参考となる事項</t>
    <rPh sb="2" eb="3">
      <t>タ</t>
    </rPh>
    <rPh sb="3" eb="5">
      <t>サンコウ</t>
    </rPh>
    <rPh sb="8" eb="10">
      <t>ジコウ</t>
    </rPh>
    <phoneticPr fontId="19"/>
  </si>
  <si>
    <t>利用料</t>
    <rPh sb="0" eb="3">
      <t>リヨウリョウ</t>
    </rPh>
    <phoneticPr fontId="19"/>
  </si>
  <si>
    <t>内部障害</t>
    <rPh sb="0" eb="2">
      <t>ナイブ</t>
    </rPh>
    <rPh sb="2" eb="4">
      <t>ショウガイ</t>
    </rPh>
    <phoneticPr fontId="19"/>
  </si>
  <si>
    <t>サービス管理責任者</t>
    <rPh sb="4" eb="6">
      <t>カンリ</t>
    </rPh>
    <rPh sb="6" eb="9">
      <t>セキニンシャ</t>
    </rPh>
    <phoneticPr fontId="1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</si>
  <si>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9"/>
  </si>
  <si>
    <t>営業時間</t>
    <rPh sb="0" eb="2">
      <t>エイギョウ</t>
    </rPh>
    <rPh sb="2" eb="4">
      <t>ジカン</t>
    </rPh>
    <phoneticPr fontId="19"/>
  </si>
  <si>
    <t>営業日</t>
    <rPh sb="0" eb="3">
      <t>エイギョウビ</t>
    </rPh>
    <phoneticPr fontId="19"/>
  </si>
  <si>
    <t>地域移行支援員</t>
    <rPh sb="0" eb="4">
      <t>チイキイコウ</t>
    </rPh>
    <rPh sb="4" eb="7">
      <t>シエンイン</t>
    </rPh>
    <phoneticPr fontId="4"/>
  </si>
  <si>
    <t>フリガナ</t>
  </si>
  <si>
    <t>単位ごとのサービス提供時間（送迎時間を除く）（①　　：　　～　　：　　②　　：　　～　　：　　）</t>
  </si>
  <si>
    <t>主な掲示事項</t>
    <rPh sb="0" eb="1">
      <t>オモ</t>
    </rPh>
    <rPh sb="2" eb="4">
      <t>ケイジ</t>
    </rPh>
    <rPh sb="4" eb="6">
      <t>ジコウ</t>
    </rPh>
    <phoneticPr fontId="19"/>
  </si>
  <si>
    <t>主たる対象者</t>
    <rPh sb="0" eb="1">
      <t>シュ</t>
    </rPh>
    <rPh sb="3" eb="6">
      <t>タイショウシャ</t>
    </rPh>
    <phoneticPr fontId="19"/>
  </si>
  <si>
    <t>基準上の必要人数（人）</t>
    <rPh sb="0" eb="2">
      <t>キジュン</t>
    </rPh>
    <rPh sb="2" eb="3">
      <t>ジョウ</t>
    </rPh>
    <rPh sb="4" eb="6">
      <t>ヒツヨウ</t>
    </rPh>
    <rPh sb="6" eb="8">
      <t>ニンズウ</t>
    </rPh>
    <rPh sb="9" eb="10">
      <t>ニン</t>
    </rPh>
    <phoneticPr fontId="19"/>
  </si>
  <si>
    <t>常勤換算後の人数（人）</t>
    <rPh sb="0" eb="2">
      <t>ジョウキン</t>
    </rPh>
    <rPh sb="2" eb="4">
      <t>カンザン</t>
    </rPh>
    <rPh sb="4" eb="5">
      <t>ゴ</t>
    </rPh>
    <rPh sb="6" eb="8">
      <t>ニンズウ</t>
    </rPh>
    <rPh sb="9" eb="10">
      <t>ニン</t>
    </rPh>
    <phoneticPr fontId="19"/>
  </si>
  <si>
    <t>非常勤（人）</t>
    <rPh sb="0" eb="3">
      <t>ヒジョウキン</t>
    </rPh>
    <rPh sb="4" eb="5">
      <t>ヒト</t>
    </rPh>
    <phoneticPr fontId="19"/>
  </si>
  <si>
    <t>特定無し</t>
    <rPh sb="0" eb="2">
      <t>トクテイ</t>
    </rPh>
    <rPh sb="2" eb="3">
      <t>ム</t>
    </rPh>
    <phoneticPr fontId="19"/>
  </si>
  <si>
    <t>常勤（人）</t>
    <rPh sb="0" eb="2">
      <t>ジョウキン</t>
    </rPh>
    <rPh sb="3" eb="4">
      <t>ヒト</t>
    </rPh>
    <phoneticPr fontId="19"/>
  </si>
  <si>
    <t>従業者数</t>
    <rPh sb="0" eb="2">
      <t>ジュウギョウ</t>
    </rPh>
    <rPh sb="2" eb="3">
      <t>シャ</t>
    </rPh>
    <rPh sb="3" eb="4">
      <t>カズ</t>
    </rPh>
    <phoneticPr fontId="19"/>
  </si>
  <si>
    <t>機能訓練</t>
    <rPh sb="0" eb="2">
      <t>キノウ</t>
    </rPh>
    <rPh sb="2" eb="4">
      <t>クンレン</t>
    </rPh>
    <phoneticPr fontId="19"/>
  </si>
  <si>
    <t>就労定着支援</t>
    <rPh sb="0" eb="2">
      <t>シュウロウ</t>
    </rPh>
    <rPh sb="2" eb="4">
      <t>テイチャク</t>
    </rPh>
    <rPh sb="4" eb="6">
      <t>シエン</t>
    </rPh>
    <phoneticPr fontId="19"/>
  </si>
  <si>
    <t>一体的に管理運営する
他の事業所</t>
    <rPh sb="0" eb="3">
      <t>イッタイテキ</t>
    </rPh>
    <rPh sb="4" eb="6">
      <t>カンリ</t>
    </rPh>
    <rPh sb="6" eb="8">
      <t>ウンエイ</t>
    </rPh>
    <rPh sb="11" eb="12">
      <t>タ</t>
    </rPh>
    <rPh sb="13" eb="16">
      <t>ジギョウショ</t>
    </rPh>
    <phoneticPr fontId="19"/>
  </si>
  <si>
    <t>前年度の平均
実利用者数（人）</t>
  </si>
  <si>
    <t>サービス</t>
  </si>
  <si>
    <t>専従</t>
    <rPh sb="0" eb="2">
      <t>センジュウ</t>
    </rPh>
    <phoneticPr fontId="19"/>
  </si>
  <si>
    <t>その他の従業者</t>
    <rPh sb="2" eb="3">
      <t>タ</t>
    </rPh>
    <rPh sb="4" eb="7">
      <t>ジュウギョウシャ</t>
    </rPh>
    <phoneticPr fontId="19"/>
  </si>
  <si>
    <t>従業者の職種・員数</t>
    <rPh sb="0" eb="3">
      <t>ジュウギョウシャ</t>
    </rPh>
    <rPh sb="4" eb="6">
      <t>ショクシュ</t>
    </rPh>
    <rPh sb="7" eb="9">
      <t>インズウ</t>
    </rPh>
    <phoneticPr fontId="19"/>
  </si>
  <si>
    <t>県</t>
    <rPh sb="0" eb="1">
      <t>ケン</t>
    </rPh>
    <phoneticPr fontId="19"/>
  </si>
  <si>
    <t>視覚障害</t>
    <rPh sb="0" eb="2">
      <t>シカク</t>
    </rPh>
    <rPh sb="2" eb="4">
      <t>ショウガイ</t>
    </rPh>
    <phoneticPr fontId="19"/>
  </si>
  <si>
    <t>氏　名</t>
    <rPh sb="0" eb="1">
      <t>シ</t>
    </rPh>
    <rPh sb="2" eb="3">
      <t>メイ</t>
    </rPh>
    <phoneticPr fontId="1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</si>
  <si>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9"/>
  </si>
  <si>
    <t>相談支援員</t>
    <rPh sb="0" eb="2">
      <t>ソウダン</t>
    </rPh>
    <rPh sb="2" eb="5">
      <t>シエンイン</t>
    </rPh>
    <phoneticPr fontId="4"/>
  </si>
  <si>
    <t>居宅訪問型児童発達支援</t>
    <rPh sb="0" eb="2">
      <t>キョタク</t>
    </rPh>
    <rPh sb="2" eb="4">
      <t>ホウモン</t>
    </rPh>
    <rPh sb="4" eb="5">
      <t>ガタ</t>
    </rPh>
    <rPh sb="5" eb="7">
      <t>ジドウ</t>
    </rPh>
    <rPh sb="7" eb="9">
      <t>ハッタツ</t>
    </rPh>
    <rPh sb="9" eb="11">
      <t>シエン</t>
    </rPh>
    <phoneticPr fontId="20"/>
  </si>
  <si>
    <t>（郵便番号　　　　　－　　　　　）</t>
  </si>
  <si>
    <t>職種⑤</t>
    <rPh sb="0" eb="2">
      <t>ショクシュ</t>
    </rPh>
    <phoneticPr fontId="4"/>
  </si>
  <si>
    <t>住 所</t>
    <rPh sb="0" eb="1">
      <t>ジュウ</t>
    </rPh>
    <rPh sb="2" eb="3">
      <t>トコロ</t>
    </rPh>
    <phoneticPr fontId="19"/>
  </si>
  <si>
    <t>所在地</t>
    <rPh sb="0" eb="3">
      <t>ショザイチ</t>
    </rPh>
    <phoneticPr fontId="19"/>
  </si>
  <si>
    <t>郡・市</t>
    <rPh sb="0" eb="1">
      <t>グン</t>
    </rPh>
    <rPh sb="2" eb="3">
      <t>シ</t>
    </rPh>
    <phoneticPr fontId="19"/>
  </si>
  <si>
    <t>電話番号</t>
    <rPh sb="0" eb="2">
      <t>デンワ</t>
    </rPh>
    <rPh sb="2" eb="4">
      <t>バンゴウ</t>
    </rPh>
    <phoneticPr fontId="19"/>
  </si>
  <si>
    <t>４未満</t>
    <rPh sb="1" eb="3">
      <t>ミマン</t>
    </rPh>
    <phoneticPr fontId="19"/>
  </si>
  <si>
    <t>ＦＡＸ番号</t>
    <rPh sb="3" eb="5">
      <t>バンゴウ</t>
    </rPh>
    <phoneticPr fontId="19"/>
  </si>
  <si>
    <t>連 絡 先</t>
    <rPh sb="0" eb="1">
      <t>レン</t>
    </rPh>
    <rPh sb="2" eb="3">
      <t>ラク</t>
    </rPh>
    <rPh sb="4" eb="5">
      <t>サキ</t>
    </rPh>
    <phoneticPr fontId="19"/>
  </si>
  <si>
    <t>名　　称</t>
    <rPh sb="0" eb="1">
      <t>メイ</t>
    </rPh>
    <rPh sb="3" eb="4">
      <t>ショウ</t>
    </rPh>
    <phoneticPr fontId="19"/>
  </si>
  <si>
    <t>（郵便番号　　　　　－　　　　　）</t>
    <rPh sb="1" eb="3">
      <t>ユウビン</t>
    </rPh>
    <rPh sb="3" eb="5">
      <t>バンゴウ</t>
    </rPh>
    <phoneticPr fontId="19"/>
  </si>
  <si>
    <t>機能訓練指導員</t>
    <rPh sb="0" eb="2">
      <t>キノウ</t>
    </rPh>
    <rPh sb="2" eb="4">
      <t>クンレン</t>
    </rPh>
    <rPh sb="4" eb="7">
      <t>シドウイン</t>
    </rPh>
    <phoneticPr fontId="19"/>
  </si>
  <si>
    <t>多機能型実施の有無</t>
    <rPh sb="0" eb="3">
      <t>タキノウ</t>
    </rPh>
    <rPh sb="3" eb="4">
      <t>ガタ</t>
    </rPh>
    <rPh sb="4" eb="6">
      <t>ジッシ</t>
    </rPh>
    <rPh sb="7" eb="9">
      <t>ウム</t>
    </rPh>
    <phoneticPr fontId="19"/>
  </si>
  <si>
    <t>主な診療科名</t>
    <rPh sb="0" eb="1">
      <t>オモ</t>
    </rPh>
    <rPh sb="2" eb="5">
      <t>シンリョウカ</t>
    </rPh>
    <rPh sb="5" eb="6">
      <t>メイ</t>
    </rPh>
    <phoneticPr fontId="19"/>
  </si>
  <si>
    <t>児童発達支援・放課後等デイサービス</t>
    <rPh sb="0" eb="2">
      <t>ジドウ</t>
    </rPh>
    <rPh sb="2" eb="4">
      <t>ハッタツ</t>
    </rPh>
    <rPh sb="4" eb="6">
      <t>シエン</t>
    </rPh>
    <rPh sb="7" eb="11">
      <t>ホウカゴトウ</t>
    </rPh>
    <phoneticPr fontId="20"/>
  </si>
  <si>
    <t>※兼務</t>
    <rPh sb="1" eb="3">
      <t>ケンム</t>
    </rPh>
    <phoneticPr fontId="19"/>
  </si>
  <si>
    <t>名　称</t>
    <rPh sb="0" eb="1">
      <t>メイ</t>
    </rPh>
    <rPh sb="2" eb="3">
      <t>ショウ</t>
    </rPh>
    <phoneticPr fontId="19"/>
  </si>
  <si>
    <t>協力医療機関</t>
    <rPh sb="0" eb="2">
      <t>キョウリョク</t>
    </rPh>
    <rPh sb="2" eb="4">
      <t>イリョウ</t>
    </rPh>
    <rPh sb="4" eb="6">
      <t>キカン</t>
    </rPh>
    <phoneticPr fontId="19"/>
  </si>
  <si>
    <t>合計</t>
    <rPh sb="0" eb="2">
      <t>ゴウケイ</t>
    </rPh>
    <phoneticPr fontId="19"/>
  </si>
  <si>
    <t>聴覚・言語</t>
    <rPh sb="0" eb="2">
      <t>チョウカク</t>
    </rPh>
    <rPh sb="3" eb="5">
      <t>ゲンゴ</t>
    </rPh>
    <phoneticPr fontId="19"/>
  </si>
  <si>
    <t>基準上の必要定員</t>
    <rPh sb="0" eb="2">
      <t>キジュン</t>
    </rPh>
    <rPh sb="2" eb="3">
      <t>ジョウ</t>
    </rPh>
    <rPh sb="4" eb="6">
      <t>ヒツヨウ</t>
    </rPh>
    <rPh sb="6" eb="8">
      <t>テイイン</t>
    </rPh>
    <phoneticPr fontId="19"/>
  </si>
  <si>
    <t>利用定員</t>
    <rPh sb="0" eb="2">
      <t>リヨウ</t>
    </rPh>
    <rPh sb="2" eb="4">
      <t>テイイン</t>
    </rPh>
    <phoneticPr fontId="19"/>
  </si>
  <si>
    <t>肢体不自由</t>
    <rPh sb="0" eb="2">
      <t>シタイ</t>
    </rPh>
    <rPh sb="2" eb="5">
      <t>フジユウ</t>
    </rPh>
    <phoneticPr fontId="19"/>
  </si>
  <si>
    <t>細分無し</t>
    <rPh sb="0" eb="2">
      <t>サイブン</t>
    </rPh>
    <rPh sb="2" eb="3">
      <t>ナ</t>
    </rPh>
    <phoneticPr fontId="19"/>
  </si>
  <si>
    <t>身体障害者</t>
    <rPh sb="0" eb="2">
      <t>シンタイ</t>
    </rPh>
    <rPh sb="2" eb="4">
      <t>ショウガイ</t>
    </rPh>
    <rPh sb="4" eb="5">
      <t>シャ</t>
    </rPh>
    <phoneticPr fontId="19"/>
  </si>
  <si>
    <t>生活支援員</t>
    <rPh sb="0" eb="2">
      <t>セイカツ</t>
    </rPh>
    <rPh sb="2" eb="5">
      <t>シエンイン</t>
    </rPh>
    <phoneticPr fontId="1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</si>
  <si>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9"/>
  </si>
  <si>
    <t>管理責任者</t>
    <rPh sb="0" eb="2">
      <t>カンリ</t>
    </rPh>
    <rPh sb="2" eb="5">
      <t>セキニンシャ</t>
    </rPh>
    <phoneticPr fontId="19"/>
  </si>
  <si>
    <t>第　　条第　　項第　　号</t>
    <rPh sb="0" eb="1">
      <t>ダイ</t>
    </rPh>
    <rPh sb="3" eb="4">
      <t>ジョウ</t>
    </rPh>
    <rPh sb="4" eb="5">
      <t>ダイ</t>
    </rPh>
    <rPh sb="7" eb="8">
      <t>コウ</t>
    </rPh>
    <rPh sb="8" eb="9">
      <t>ダイ</t>
    </rPh>
    <rPh sb="11" eb="12">
      <t>ゴウ</t>
    </rPh>
    <phoneticPr fontId="19"/>
  </si>
  <si>
    <t>受付番号</t>
    <rPh sb="0" eb="2">
      <t>ウケツケ</t>
    </rPh>
    <rPh sb="2" eb="4">
      <t>バンゴウ</t>
    </rPh>
    <phoneticPr fontId="19"/>
  </si>
  <si>
    <t>添付書類</t>
    <rPh sb="0" eb="2">
      <t>テンプ</t>
    </rPh>
    <rPh sb="2" eb="4">
      <t>ショルイ</t>
    </rPh>
    <phoneticPr fontId="19"/>
  </si>
  <si>
    <t>特定相談支援・障害児相談支援</t>
    <rPh sb="0" eb="2">
      <t>トクテイ</t>
    </rPh>
    <rPh sb="2" eb="4">
      <t>ソウダン</t>
    </rPh>
    <rPh sb="4" eb="6">
      <t>シエン</t>
    </rPh>
    <rPh sb="7" eb="10">
      <t>ショウガイジ</t>
    </rPh>
    <rPh sb="10" eb="12">
      <t>ソウダン</t>
    </rPh>
    <rPh sb="12" eb="14">
      <t>シエン</t>
    </rPh>
    <phoneticPr fontId="20"/>
  </si>
  <si>
    <t>設</t>
    <rPh sb="0" eb="1">
      <t>セツ</t>
    </rPh>
    <phoneticPr fontId="19"/>
  </si>
  <si>
    <t>医　師</t>
    <rPh sb="0" eb="1">
      <t>イ</t>
    </rPh>
    <rPh sb="2" eb="3">
      <t>シ</t>
    </rPh>
    <phoneticPr fontId="19"/>
  </si>
  <si>
    <t>作業療法士</t>
    <rPh sb="0" eb="2">
      <t>サギョウ</t>
    </rPh>
    <rPh sb="2" eb="5">
      <t>リョウホウシ</t>
    </rPh>
    <phoneticPr fontId="19"/>
  </si>
  <si>
    <t>精神保健福祉士</t>
    <rPh sb="0" eb="2">
      <t>セイシン</t>
    </rPh>
    <rPh sb="2" eb="4">
      <t>ホケン</t>
    </rPh>
    <rPh sb="4" eb="7">
      <t>フクシシ</t>
    </rPh>
    <phoneticPr fontId="19"/>
  </si>
  <si>
    <t>職業指導員</t>
    <rPh sb="0" eb="5">
      <t>ショクギョウシドウイン</t>
    </rPh>
    <phoneticPr fontId="4"/>
  </si>
  <si>
    <t>サービス単位</t>
    <rPh sb="4" eb="6">
      <t>タンイ</t>
    </rPh>
    <phoneticPr fontId="19"/>
  </si>
  <si>
    <t>４以上５未満</t>
    <rPh sb="1" eb="3">
      <t>イジョウ</t>
    </rPh>
    <rPh sb="4" eb="6">
      <t>ミマン</t>
    </rPh>
    <phoneticPr fontId="19"/>
  </si>
  <si>
    <t>５以上</t>
    <rPh sb="1" eb="3">
      <t>イジョウ</t>
    </rPh>
    <phoneticPr fontId="19"/>
  </si>
  <si>
    <t>サービス単位１</t>
    <rPh sb="4" eb="6">
      <t>タンイ</t>
    </rPh>
    <phoneticPr fontId="19"/>
  </si>
  <si>
    <t>行動援護</t>
    <rPh sb="0" eb="4">
      <t>コウドウエンゴ</t>
    </rPh>
    <phoneticPr fontId="4"/>
  </si>
  <si>
    <t>サービス単位２</t>
    <rPh sb="4" eb="6">
      <t>タンイ</t>
    </rPh>
    <phoneticPr fontId="19"/>
  </si>
  <si>
    <t>サービス単位３</t>
    <rPh sb="4" eb="6">
      <t>タンイ</t>
    </rPh>
    <phoneticPr fontId="19"/>
  </si>
  <si>
    <t>理学療法士又は作業療法士</t>
    <rPh sb="0" eb="5">
      <t>リガクリョウホウシ</t>
    </rPh>
    <rPh sb="5" eb="6">
      <t>マタ</t>
    </rPh>
    <rPh sb="7" eb="12">
      <t>サギョウリョウホウシ</t>
    </rPh>
    <phoneticPr fontId="4"/>
  </si>
  <si>
    <t>単位ごとの営業日</t>
  </si>
  <si>
    <t>知的障害者</t>
    <rPh sb="0" eb="2">
      <t>チテキ</t>
    </rPh>
    <rPh sb="2" eb="5">
      <t>ショウガイシャ</t>
    </rPh>
    <phoneticPr fontId="19"/>
  </si>
  <si>
    <t>精神障害者</t>
    <rPh sb="0" eb="2">
      <t>セイシン</t>
    </rPh>
    <rPh sb="2" eb="5">
      <t>ショウガイシャ</t>
    </rPh>
    <phoneticPr fontId="19"/>
  </si>
  <si>
    <t>共同生活援助・日中サービス支援型</t>
    <rPh sb="0" eb="2">
      <t>キョウドウ</t>
    </rPh>
    <rPh sb="2" eb="4">
      <t>セイカツ</t>
    </rPh>
    <rPh sb="4" eb="6">
      <t>エンジョ</t>
    </rPh>
    <phoneticPr fontId="19"/>
  </si>
  <si>
    <t>難病等対象者</t>
    <rPh sb="0" eb="2">
      <t>ナンビョウ</t>
    </rPh>
    <rPh sb="2" eb="3">
      <t>トウ</t>
    </rPh>
    <rPh sb="3" eb="6">
      <t>タイショウシャ</t>
    </rPh>
    <phoneticPr fontId="19"/>
  </si>
  <si>
    <t>人（単位ごとの定員）（①　　　　　　　　②　　　　　　　　　）</t>
  </si>
  <si>
    <t>管理者</t>
    <rPh sb="0" eb="3">
      <t>カンリシャ</t>
    </rPh>
    <phoneticPr fontId="4"/>
  </si>
  <si>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</si>
  <si>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</si>
  <si>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</si>
  <si>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</si>
  <si>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</si>
  <si>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9"/>
  </si>
  <si>
    <t>保育士</t>
    <rPh sb="0" eb="3">
      <t>ホイクシ</t>
    </rPh>
    <phoneticPr fontId="4"/>
  </si>
  <si>
    <t>職種⑨</t>
  </si>
  <si>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9"/>
  </si>
  <si>
    <t>短期入所・単独型</t>
    <rPh sb="0" eb="2">
      <t>タンキ</t>
    </rPh>
    <rPh sb="2" eb="4">
      <t>ニュウショ</t>
    </rPh>
    <rPh sb="5" eb="8">
      <t>タンドクガタ</t>
    </rPh>
    <phoneticPr fontId="1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</si>
  <si>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9"/>
  </si>
  <si>
    <t>生活介護</t>
    <rPh sb="0" eb="2">
      <t>セイカツ</t>
    </rPh>
    <rPh sb="2" eb="4">
      <t>カイゴ</t>
    </rPh>
    <phoneticPr fontId="19"/>
  </si>
  <si>
    <t>サービス提供時間</t>
    <rPh sb="4" eb="6">
      <t>テイキョウ</t>
    </rPh>
    <rPh sb="6" eb="8">
      <t>ジカン</t>
    </rPh>
    <phoneticPr fontId="19"/>
  </si>
  <si>
    <t>自立生活援助</t>
    <rPh sb="0" eb="2">
      <t>ジリツ</t>
    </rPh>
    <rPh sb="2" eb="4">
      <t>セイカツ</t>
    </rPh>
    <rPh sb="4" eb="6">
      <t>エンジョ</t>
    </rPh>
    <phoneticPr fontId="19"/>
  </si>
  <si>
    <t>一般相談支援事業</t>
    <rPh sb="2" eb="4">
      <t>ソウダン</t>
    </rPh>
    <rPh sb="4" eb="6">
      <t>シエン</t>
    </rPh>
    <rPh sb="6" eb="8">
      <t>ジギョウ</t>
    </rPh>
    <phoneticPr fontId="19"/>
  </si>
  <si>
    <t>就労移行支援</t>
    <rPh sb="0" eb="2">
      <t>シュウロウ</t>
    </rPh>
    <rPh sb="2" eb="4">
      <t>イコウ</t>
    </rPh>
    <rPh sb="4" eb="6">
      <t>シエン</t>
    </rPh>
    <phoneticPr fontId="19"/>
  </si>
  <si>
    <t>重度障害者等包括支援</t>
    <rPh sb="0" eb="2">
      <t>ジュウド</t>
    </rPh>
    <rPh sb="2" eb="5">
      <t>ショウガイシャ</t>
    </rPh>
    <rPh sb="5" eb="6">
      <t>ナド</t>
    </rPh>
    <rPh sb="6" eb="8">
      <t>ホウカツ</t>
    </rPh>
    <rPh sb="8" eb="10">
      <t>シエン</t>
    </rPh>
    <phoneticPr fontId="19"/>
  </si>
  <si>
    <t>第１週</t>
    <rPh sb="0" eb="1">
      <t>ダイ</t>
    </rPh>
    <rPh sb="2" eb="3">
      <t>シュウ</t>
    </rPh>
    <phoneticPr fontId="19"/>
  </si>
  <si>
    <t>第２週</t>
    <rPh sb="0" eb="1">
      <t>ダイ</t>
    </rPh>
    <rPh sb="2" eb="3">
      <t>シュウ</t>
    </rPh>
    <phoneticPr fontId="19"/>
  </si>
  <si>
    <t>児童指導員</t>
    <rPh sb="0" eb="2">
      <t>ジドウ</t>
    </rPh>
    <rPh sb="2" eb="5">
      <t>シドウイン</t>
    </rPh>
    <phoneticPr fontId="4"/>
  </si>
  <si>
    <t>第３週</t>
    <rPh sb="0" eb="1">
      <t>ダイ</t>
    </rPh>
    <rPh sb="2" eb="3">
      <t>シュウ</t>
    </rPh>
    <phoneticPr fontId="19"/>
  </si>
  <si>
    <t>第４週</t>
    <rPh sb="0" eb="1">
      <t>ダイ</t>
    </rPh>
    <rPh sb="2" eb="3">
      <t>シュウ</t>
    </rPh>
    <phoneticPr fontId="19"/>
  </si>
  <si>
    <t>就労支援員</t>
    <rPh sb="0" eb="5">
      <t>シュウロウシエンイン</t>
    </rPh>
    <phoneticPr fontId="4"/>
  </si>
  <si>
    <t>医療型障害児入所施設</t>
    <rPh sb="0" eb="2">
      <t>イリョウ</t>
    </rPh>
    <rPh sb="2" eb="3">
      <t>ガタ</t>
    </rPh>
    <rPh sb="3" eb="6">
      <t>ショウガイジ</t>
    </rPh>
    <rPh sb="6" eb="8">
      <t>ニュウショ</t>
    </rPh>
    <rPh sb="8" eb="10">
      <t>シセツ</t>
    </rPh>
    <phoneticPr fontId="20"/>
  </si>
  <si>
    <t>第５週</t>
    <rPh sb="0" eb="1">
      <t>ダイ</t>
    </rPh>
    <rPh sb="2" eb="3">
      <t>シュウ</t>
    </rPh>
    <phoneticPr fontId="19"/>
  </si>
  <si>
    <t>サービス提供責任者</t>
    <rPh sb="4" eb="6">
      <t>テイキョウ</t>
    </rPh>
    <rPh sb="6" eb="9">
      <t>セキニンシャ</t>
    </rPh>
    <phoneticPr fontId="4"/>
  </si>
  <si>
    <t>職種③</t>
    <rPh sb="0" eb="2">
      <t>ショクシュ</t>
    </rPh>
    <phoneticPr fontId="4"/>
  </si>
  <si>
    <t>従業者</t>
    <rPh sb="0" eb="3">
      <t>ジュウギョウシャ</t>
    </rPh>
    <phoneticPr fontId="4"/>
  </si>
  <si>
    <t>サービス管理責任者</t>
    <rPh sb="4" eb="6">
      <t>カンリ</t>
    </rPh>
    <rPh sb="6" eb="9">
      <t>セキニンシャ</t>
    </rPh>
    <phoneticPr fontId="4"/>
  </si>
  <si>
    <t>看護職員</t>
    <rPh sb="0" eb="4">
      <t>カンゴショクイン</t>
    </rPh>
    <phoneticPr fontId="4"/>
  </si>
  <si>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0"/>
  </si>
  <si>
    <t>生活支援員</t>
    <rPh sb="0" eb="5">
      <t>セイカツシエンイン</t>
    </rPh>
    <phoneticPr fontId="4"/>
  </si>
  <si>
    <t>理学療法士</t>
    <rPh sb="0" eb="5">
      <t>リガクリョウホウシ</t>
    </rPh>
    <phoneticPr fontId="4"/>
  </si>
  <si>
    <t>作業療法士</t>
    <rPh sb="0" eb="5">
      <t>サギョウリョウホウシ</t>
    </rPh>
    <phoneticPr fontId="4"/>
  </si>
  <si>
    <t>職業指導員</t>
    <rPh sb="0" eb="4">
      <t>ショクギョウシドウ</t>
    </rPh>
    <rPh sb="4" eb="5">
      <t>イン</t>
    </rPh>
    <phoneticPr fontId="4"/>
  </si>
  <si>
    <t>生活支援員</t>
    <rPh sb="0" eb="2">
      <t>セイカツ</t>
    </rPh>
    <rPh sb="2" eb="5">
      <t>シエンイン</t>
    </rPh>
    <phoneticPr fontId="4"/>
  </si>
  <si>
    <t>就労定着支援員</t>
    <rPh sb="0" eb="2">
      <t>シュウロウ</t>
    </rPh>
    <rPh sb="2" eb="7">
      <t>テイチャクシエンイン</t>
    </rPh>
    <phoneticPr fontId="4"/>
  </si>
  <si>
    <t>地域生活支援員</t>
    <rPh sb="0" eb="7">
      <t>チイキセイカツシエンイン</t>
    </rPh>
    <phoneticPr fontId="4"/>
  </si>
  <si>
    <t>職業指導員</t>
    <rPh sb="0" eb="2">
      <t>ショクギョウ</t>
    </rPh>
    <rPh sb="2" eb="4">
      <t>シドウ</t>
    </rPh>
    <rPh sb="4" eb="5">
      <t>イン</t>
    </rPh>
    <phoneticPr fontId="4"/>
  </si>
  <si>
    <t>世話人</t>
    <rPh sb="0" eb="3">
      <t>セワニン</t>
    </rPh>
    <phoneticPr fontId="4"/>
  </si>
  <si>
    <t>障害者支援施設</t>
    <rPh sb="0" eb="3">
      <t>ショウガイシャ</t>
    </rPh>
    <rPh sb="3" eb="5">
      <t>シエン</t>
    </rPh>
    <rPh sb="5" eb="7">
      <t>シセツ</t>
    </rPh>
    <phoneticPr fontId="19"/>
  </si>
  <si>
    <t>就労支援員</t>
    <rPh sb="0" eb="2">
      <t>シュウロウ</t>
    </rPh>
    <rPh sb="2" eb="5">
      <t>シエンイン</t>
    </rPh>
    <phoneticPr fontId="4"/>
  </si>
  <si>
    <t>相談支援専門員</t>
    <rPh sb="0" eb="7">
      <t>ソウダンシエンセンモンイン</t>
    </rPh>
    <phoneticPr fontId="4"/>
  </si>
  <si>
    <t>保育所等訪問支援</t>
    <rPh sb="0" eb="3">
      <t>ホイクショ</t>
    </rPh>
    <rPh sb="3" eb="4">
      <t>トウ</t>
    </rPh>
    <rPh sb="4" eb="6">
      <t>ホウモン</t>
    </rPh>
    <rPh sb="6" eb="8">
      <t>シエン</t>
    </rPh>
    <phoneticPr fontId="20"/>
  </si>
  <si>
    <t>福祉型障害児入所施設</t>
    <rPh sb="0" eb="3">
      <t>フクシガタ</t>
    </rPh>
    <rPh sb="3" eb="6">
      <t>ショウガイジ</t>
    </rPh>
    <rPh sb="6" eb="8">
      <t>ニュウショ</t>
    </rPh>
    <rPh sb="8" eb="10">
      <t>シセツ</t>
    </rPh>
    <phoneticPr fontId="20"/>
  </si>
  <si>
    <t>児童発達支援管理責任者</t>
    <rPh sb="0" eb="2">
      <t>ジドウ</t>
    </rPh>
    <rPh sb="2" eb="6">
      <t>ハッタツシエン</t>
    </rPh>
    <rPh sb="6" eb="8">
      <t>カンリ</t>
    </rPh>
    <rPh sb="8" eb="11">
      <t>セキニンシャ</t>
    </rPh>
    <phoneticPr fontId="4"/>
  </si>
  <si>
    <t>機能訓練担当職員</t>
    <rPh sb="0" eb="4">
      <t>キノウクンレン</t>
    </rPh>
    <rPh sb="4" eb="6">
      <t>タントウ</t>
    </rPh>
    <rPh sb="6" eb="8">
      <t>ショクイン</t>
    </rPh>
    <phoneticPr fontId="4"/>
  </si>
  <si>
    <t>訪問支援員</t>
    <rPh sb="0" eb="2">
      <t>ホウモン</t>
    </rPh>
    <rPh sb="2" eb="5">
      <t>シエンイン</t>
    </rPh>
    <phoneticPr fontId="4"/>
  </si>
  <si>
    <t>職種①</t>
    <rPh sb="0" eb="2">
      <t>ショクシュ</t>
    </rPh>
    <phoneticPr fontId="4"/>
  </si>
  <si>
    <t>職種②</t>
    <rPh sb="0" eb="2">
      <t>ショクシュ</t>
    </rPh>
    <phoneticPr fontId="4"/>
  </si>
  <si>
    <t>職種⑥</t>
    <rPh sb="0" eb="2">
      <t>ショクシュ</t>
    </rPh>
    <phoneticPr fontId="4"/>
  </si>
  <si>
    <t>職種⑦</t>
    <rPh sb="0" eb="2">
      <t>ショクシュ</t>
    </rPh>
    <phoneticPr fontId="4"/>
  </si>
  <si>
    <t>職種⑧</t>
    <rPh sb="0" eb="2">
      <t>ショクシュ</t>
    </rPh>
    <phoneticPr fontId="4"/>
  </si>
  <si>
    <t>年</t>
    <rPh sb="0" eb="1">
      <t>ネン</t>
    </rPh>
    <phoneticPr fontId="19"/>
  </si>
  <si>
    <t>月</t>
    <rPh sb="0" eb="1">
      <t>ゲツ</t>
    </rPh>
    <phoneticPr fontId="19"/>
  </si>
  <si>
    <t>！申請するサービス類型を選択してください</t>
    <rPh sb="1" eb="3">
      <t>シンセイ</t>
    </rPh>
    <rPh sb="9" eb="11">
      <t>ルイケイ</t>
    </rPh>
    <rPh sb="12" eb="14">
      <t>センタク</t>
    </rPh>
    <phoneticPr fontId="4"/>
  </si>
  <si>
    <t>No.</t>
  </si>
  <si>
    <t>共同生活援助・介護サービス包括型</t>
    <rPh sb="0" eb="2">
      <t>キョウドウ</t>
    </rPh>
    <rPh sb="2" eb="4">
      <t>セイカツ</t>
    </rPh>
    <rPh sb="4" eb="6">
      <t>エンジョ</t>
    </rPh>
    <phoneticPr fontId="19"/>
  </si>
  <si>
    <t>サービス種別</t>
    <rPh sb="4" eb="6">
      <t>シュベツ</t>
    </rPh>
    <phoneticPr fontId="20"/>
  </si>
  <si>
    <t>嘱託医</t>
    <rPh sb="0" eb="2">
      <t>ショクタク</t>
    </rPh>
    <phoneticPr fontId="4"/>
  </si>
  <si>
    <t>（注）常勤・非常勤の区分について</t>
    <rPh sb="1" eb="2">
      <t>チュウ</t>
    </rPh>
    <rPh sb="3" eb="5">
      <t>ジョウキン</t>
    </rPh>
    <rPh sb="6" eb="9">
      <t>ヒジョウキン</t>
    </rPh>
    <rPh sb="10" eb="12">
      <t>クブン</t>
    </rPh>
    <phoneticPr fontId="2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</si>
  <si>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</si>
  <si>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0"/>
  </si>
  <si>
    <t>　　　 その他、特記事項欄としてもご活用ください。</t>
    <rPh sb="6" eb="7">
      <t>タ</t>
    </rPh>
    <rPh sb="8" eb="10">
      <t>トッキ</t>
    </rPh>
    <rPh sb="10" eb="12">
      <t>ジコウ</t>
    </rPh>
    <rPh sb="12" eb="13">
      <t>ラン</t>
    </rPh>
    <rPh sb="18" eb="20">
      <t>カツヨウ</t>
    </rPh>
    <phoneticPr fontId="21"/>
  </si>
  <si>
    <t>歴月</t>
  </si>
  <si>
    <t>生活訓練</t>
    <rPh sb="0" eb="2">
      <t>セイカツ</t>
    </rPh>
    <rPh sb="2" eb="4">
      <t>クンレン</t>
    </rPh>
    <phoneticPr fontId="19"/>
  </si>
  <si>
    <t>短期入所・併設型</t>
    <rPh sb="0" eb="2">
      <t>タンキ</t>
    </rPh>
    <rPh sb="2" eb="4">
      <t>ニュウショ</t>
    </rPh>
    <rPh sb="5" eb="8">
      <t>ヘイセツガタ</t>
    </rPh>
    <phoneticPr fontId="19"/>
  </si>
  <si>
    <t>短期入所・空床利用型</t>
    <rPh sb="0" eb="2">
      <t>タンキ</t>
    </rPh>
    <rPh sb="2" eb="4">
      <t>ニュウショ</t>
    </rPh>
    <rPh sb="5" eb="7">
      <t>クウショウ</t>
    </rPh>
    <rPh sb="7" eb="10">
      <t>リヨウガタ</t>
    </rPh>
    <phoneticPr fontId="19"/>
  </si>
  <si>
    <t>共同生活援助・外部サービス利用型</t>
    <rPh sb="0" eb="2">
      <t>キョウドウ</t>
    </rPh>
    <rPh sb="2" eb="4">
      <t>セイカツ</t>
    </rPh>
    <rPh sb="4" eb="6">
      <t>エンジョ</t>
    </rPh>
    <phoneticPr fontId="19"/>
  </si>
  <si>
    <t>栄養士</t>
    <rPh sb="0" eb="3">
      <t>エイヨウシ</t>
    </rPh>
    <phoneticPr fontId="4"/>
  </si>
  <si>
    <t>調理員</t>
    <rPh sb="0" eb="3">
      <t>チョウリイン</t>
    </rPh>
    <phoneticPr fontId="4"/>
  </si>
  <si>
    <t>児童発達支援・児童発達支援センターであるもの</t>
    <rPh sb="0" eb="6">
      <t>ジドウハッタツシエン</t>
    </rPh>
    <rPh sb="7" eb="11">
      <t>ジドウハッタツ</t>
    </rPh>
    <rPh sb="11" eb="13">
      <t>シエン</t>
    </rPh>
    <phoneticPr fontId="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</si>
  <si>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
  </si>
  <si>
    <t>心理担当職員</t>
    <rPh sb="0" eb="6">
      <t>シンリタントウショクイン</t>
    </rPh>
    <phoneticPr fontId="4"/>
  </si>
  <si>
    <t>言語聴覚士</t>
    <rPh sb="0" eb="2">
      <t>ゲンゴ</t>
    </rPh>
    <rPh sb="2" eb="5">
      <t>チョウカクシ</t>
    </rPh>
    <phoneticPr fontId="4"/>
  </si>
  <si>
    <t>就労継続支援Ａ型・Ｂ型</t>
    <rPh sb="0" eb="2">
      <t>シュウロウ</t>
    </rPh>
    <rPh sb="2" eb="4">
      <t>ケイゾク</t>
    </rPh>
    <rPh sb="4" eb="6">
      <t>シエン</t>
    </rPh>
    <rPh sb="7" eb="8">
      <t>ガタ</t>
    </rPh>
    <rPh sb="10" eb="11">
      <t>ガタ</t>
    </rPh>
    <phoneticPr fontId="19"/>
  </si>
  <si>
    <t>認定指定就労移行支援</t>
    <rPh sb="0" eb="2">
      <t>ニンテイ</t>
    </rPh>
    <rPh sb="2" eb="4">
      <t>シテイ</t>
    </rPh>
    <rPh sb="4" eb="6">
      <t>シュウロウ</t>
    </rPh>
    <rPh sb="6" eb="8">
      <t>イコウ</t>
    </rPh>
    <rPh sb="8" eb="10">
      <t>シエン</t>
    </rPh>
    <phoneticPr fontId="19"/>
  </si>
  <si>
    <t>職種⑩</t>
  </si>
  <si>
    <t>重度訪問介護</t>
    <rPh sb="0" eb="2">
      <t>ジュウド</t>
    </rPh>
    <rPh sb="2" eb="4">
      <t>ホウモン</t>
    </rPh>
    <rPh sb="4" eb="6">
      <t>カイゴ</t>
    </rPh>
    <phoneticPr fontId="4"/>
  </si>
  <si>
    <t>同行援護</t>
    <rPh sb="0" eb="2">
      <t>ドウコウ</t>
    </rPh>
    <rPh sb="2" eb="4">
      <t>エンゴ</t>
    </rPh>
    <phoneticPr fontId="4"/>
  </si>
  <si>
    <t>居宅介護</t>
  </si>
  <si>
    <t>夜間支援従事者</t>
    <rPh sb="0" eb="7">
      <t>ヤカンシエンジュウジシャ</t>
    </rPh>
    <phoneticPr fontId="4"/>
  </si>
  <si>
    <t>その他職員</t>
    <rPh sb="2" eb="3">
      <t>タ</t>
    </rPh>
    <rPh sb="3" eb="5">
      <t>ショクイン</t>
    </rPh>
    <phoneticPr fontId="4"/>
  </si>
  <si>
    <t>※選択肢にない職種については直接入力してください</t>
  </si>
  <si>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19"/>
  </si>
  <si>
    <t>※指定基準の確認に際しては、４週分の入力で差し支えありません。</t>
    <rPh sb="1" eb="5">
      <t>シテイキジュン</t>
    </rPh>
    <rPh sb="15" eb="17">
      <t>シュウブン</t>
    </rPh>
    <rPh sb="18" eb="20">
      <t>ニュウリョク</t>
    </rPh>
    <rPh sb="21" eb="22">
      <t>サ</t>
    </rPh>
    <rPh sb="23" eb="24">
      <t>ツカ</t>
    </rPh>
    <phoneticPr fontId="19"/>
  </si>
  <si>
    <t>就労選択支援</t>
    <rPh sb="0" eb="2">
      <t>シュウロウ</t>
    </rPh>
    <rPh sb="2" eb="4">
      <t>センタク</t>
    </rPh>
    <rPh sb="4" eb="6">
      <t>シエン</t>
    </rPh>
    <phoneticPr fontId="4"/>
  </si>
  <si>
    <t>就労選択支援員</t>
    <rPh sb="0" eb="2">
      <t>シュウロウ</t>
    </rPh>
    <rPh sb="2" eb="4">
      <t>センタク</t>
    </rPh>
    <rPh sb="4" eb="7">
      <t>シエンイン</t>
    </rPh>
    <phoneticPr fontId="4"/>
  </si>
  <si>
    <t>委託相談支援事業所</t>
  </si>
  <si>
    <t>(1)事業所名</t>
    <rPh sb="3" eb="6">
      <t>ジギョウショ</t>
    </rPh>
    <rPh sb="6" eb="7">
      <t>メイ</t>
    </rPh>
    <phoneticPr fontId="20"/>
  </si>
  <si>
    <t>(2)就業規則において常勤の従業者が勤務すべき週あたりの時間数</t>
    <rPh sb="3" eb="7">
      <t>シュウギョウキソク</t>
    </rPh>
    <rPh sb="11" eb="13">
      <t>ジョウキン</t>
    </rPh>
    <rPh sb="14" eb="17">
      <t>ジュウギョウシャ</t>
    </rPh>
    <rPh sb="18" eb="20">
      <t>キンム</t>
    </rPh>
    <rPh sb="23" eb="24">
      <t>シュウ</t>
    </rPh>
    <rPh sb="28" eb="30">
      <t>ジカン</t>
    </rPh>
    <rPh sb="30" eb="31">
      <t>スウ</t>
    </rPh>
    <phoneticPr fontId="20"/>
  </si>
  <si>
    <t>・</t>
    <phoneticPr fontId="4"/>
  </si>
  <si>
    <t>(3)職種</t>
    <rPh sb="3" eb="5">
      <t>ショクシュ</t>
    </rPh>
    <phoneticPr fontId="19"/>
  </si>
  <si>
    <t>(4)勤務形態</t>
    <rPh sb="3" eb="5">
      <t>キンム</t>
    </rPh>
    <rPh sb="5" eb="7">
      <t>ケイタイ</t>
    </rPh>
    <phoneticPr fontId="19"/>
  </si>
  <si>
    <t>(5)氏名</t>
    <rPh sb="3" eb="5">
      <t>シメイ</t>
    </rPh>
    <phoneticPr fontId="19"/>
  </si>
  <si>
    <t>(6)(7)</t>
    <phoneticPr fontId="4"/>
  </si>
  <si>
    <t>(8)勤務時間数合計</t>
    <rPh sb="3" eb="5">
      <t>キンム</t>
    </rPh>
    <rPh sb="5" eb="7">
      <t>ジカン</t>
    </rPh>
    <rPh sb="7" eb="8">
      <t>スウ</t>
    </rPh>
    <rPh sb="8" eb="10">
      <t>ゴウケイ</t>
    </rPh>
    <phoneticPr fontId="19"/>
  </si>
  <si>
    <t>(9)週平均の勤務時間数</t>
    <rPh sb="3" eb="6">
      <t>シュウヘイキン</t>
    </rPh>
    <rPh sb="7" eb="9">
      <t>キンム</t>
    </rPh>
    <rPh sb="9" eb="11">
      <t>ジカン</t>
    </rPh>
    <rPh sb="11" eb="12">
      <t>スウ</t>
    </rPh>
    <phoneticPr fontId="19"/>
  </si>
  <si>
    <r>
      <t>(10)兼務状況
（兼務先／</t>
    </r>
    <r>
      <rPr>
        <sz val="9"/>
        <color rgb="FFFF0000"/>
        <rFont val="ＭＳ ゴシック"/>
        <family val="3"/>
        <charset val="128"/>
      </rPr>
      <t>兼務する職務の内容と割合</t>
    </r>
    <r>
      <rPr>
        <sz val="9"/>
        <rFont val="ＭＳ ゴシック"/>
        <family val="3"/>
        <charset val="128"/>
      </rPr>
      <t>）</t>
    </r>
    <rPh sb="24" eb="26">
      <t>ワリアイ</t>
    </rPh>
    <phoneticPr fontId="19"/>
  </si>
  <si>
    <t>例</t>
    <rPh sb="0" eb="1">
      <t>レイ</t>
    </rPh>
    <phoneticPr fontId="4"/>
  </si>
  <si>
    <t>常勤で兼務</t>
  </si>
  <si>
    <t>非常勤で兼務</t>
  </si>
  <si>
    <t>岸和田　太郎</t>
    <rPh sb="0" eb="3">
      <t>キシワダ</t>
    </rPh>
    <rPh sb="4" eb="6">
      <t>タロウ</t>
    </rPh>
    <phoneticPr fontId="4"/>
  </si>
  <si>
    <t>岸城　花子</t>
    <rPh sb="0" eb="2">
      <t>キシシロ</t>
    </rPh>
    <rPh sb="3" eb="5">
      <t>ハナコ</t>
    </rPh>
    <phoneticPr fontId="4"/>
  </si>
  <si>
    <t>休</t>
    <rPh sb="0" eb="1">
      <t>ヤス</t>
    </rPh>
    <phoneticPr fontId="4"/>
  </si>
  <si>
    <t>　(2)就業規則において常勤の従業者が勤務すべき週あたりの時間数を入力してください。</t>
    <rPh sb="4" eb="8">
      <t>シュウギョウキソク</t>
    </rPh>
    <rPh sb="12" eb="14">
      <t>ジョウキン</t>
    </rPh>
    <rPh sb="15" eb="18">
      <t>ジュウギョウシャ</t>
    </rPh>
    <rPh sb="19" eb="21">
      <t>キンム</t>
    </rPh>
    <rPh sb="24" eb="25">
      <t>シュウ</t>
    </rPh>
    <rPh sb="29" eb="31">
      <t>ジカン</t>
    </rPh>
    <rPh sb="31" eb="32">
      <t>スウ</t>
    </rPh>
    <rPh sb="33" eb="35">
      <t>ニュウリョク</t>
    </rPh>
    <phoneticPr fontId="20"/>
  </si>
  <si>
    <t>　(3) 従業者の職種を入力してください。</t>
    <rPh sb="5" eb="8">
      <t>ジュウギョウシャ</t>
    </rPh>
    <rPh sb="9" eb="11">
      <t>ショクシュ</t>
    </rPh>
    <rPh sb="12" eb="14">
      <t>ニュウリョク</t>
    </rPh>
    <phoneticPr fontId="20"/>
  </si>
  <si>
    <t>　(1)事業所名を入力してください。</t>
    <rPh sb="4" eb="7">
      <t>ジギョウショ</t>
    </rPh>
    <rPh sb="7" eb="8">
      <t>メイ</t>
    </rPh>
    <rPh sb="9" eb="11">
      <t>ニュウリョク</t>
    </rPh>
    <phoneticPr fontId="20"/>
  </si>
  <si>
    <t>　(4) 従業者の勤務形態を入力してください。</t>
    <rPh sb="5" eb="8">
      <t>ジュウギョウシャ</t>
    </rPh>
    <rPh sb="9" eb="11">
      <t>キンム</t>
    </rPh>
    <rPh sb="11" eb="13">
      <t>ケイタイ</t>
    </rPh>
    <rPh sb="14" eb="16">
      <t>ニュウリョク</t>
    </rPh>
    <phoneticPr fontId="21"/>
  </si>
  <si>
    <t xml:space="preserve"> （※) 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19"/>
  </si>
  <si>
    <t>　(5) 従業者の氏名を記入してください。</t>
    <rPh sb="5" eb="8">
      <t>ジュウギョウシャ</t>
    </rPh>
    <rPh sb="9" eb="11">
      <t>シメイ</t>
    </rPh>
    <rPh sb="12" eb="14">
      <t>キニュウ</t>
    </rPh>
    <phoneticPr fontId="20"/>
  </si>
  <si>
    <t>　(7)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0"/>
  </si>
  <si>
    <t>　(8) 従業者ごとに、合計勤務時間数を入力してください。</t>
    <rPh sb="5" eb="8">
      <t>ジュウギョウシャ</t>
    </rPh>
    <rPh sb="12" eb="14">
      <t>ゴウケイ</t>
    </rPh>
    <rPh sb="14" eb="16">
      <t>キンム</t>
    </rPh>
    <rPh sb="16" eb="19">
      <t>ジカンスウ</t>
    </rPh>
    <rPh sb="20" eb="22">
      <t>ニュウリョク</t>
    </rPh>
    <phoneticPr fontId="20"/>
  </si>
  <si>
    <t xml:space="preserve"> 　　 ※ 通常は自動入力されますが、入力することができる時間数は、当該事業所において常勤の従業者が勤務すべき勤務時間数を上限とします。</t>
    <rPh sb="6" eb="8">
      <t>ツウジョウ</t>
    </rPh>
    <rPh sb="9" eb="13">
      <t>ジドウニュウリョク</t>
    </rPh>
    <rPh sb="19" eb="21">
      <t>ニュウリョク</t>
    </rPh>
    <rPh sb="29" eb="31">
      <t>ジカン</t>
    </rPh>
    <rPh sb="31" eb="32">
      <t>スウ</t>
    </rPh>
    <rPh sb="34" eb="36">
      <t>トウガイ</t>
    </rPh>
    <rPh sb="36" eb="39">
      <t>ジギョウショ</t>
    </rPh>
    <rPh sb="43" eb="45">
      <t>ジョウキン</t>
    </rPh>
    <rPh sb="46" eb="49">
      <t>ジュウギョウシャ</t>
    </rPh>
    <rPh sb="50" eb="52">
      <t>キンム</t>
    </rPh>
    <rPh sb="55" eb="57">
      <t>キンム</t>
    </rPh>
    <rPh sb="57" eb="59">
      <t>ジカン</t>
    </rPh>
    <rPh sb="59" eb="60">
      <t>スウ</t>
    </rPh>
    <rPh sb="61" eb="63">
      <t>ジョウゲン</t>
    </rPh>
    <phoneticPr fontId="20"/>
  </si>
  <si>
    <t xml:space="preserve"> 　　 ※ 通常は自動入力されます。</t>
    <rPh sb="6" eb="8">
      <t>ツウジョウ</t>
    </rPh>
    <rPh sb="9" eb="13">
      <t>ジドウニュウリョク</t>
    </rPh>
    <phoneticPr fontId="20"/>
  </si>
  <si>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20"/>
  </si>
  <si>
    <t>　(10) 申請する事業所以外の事業所・施設との兼務がある場合は、兼務先の事業所・施設の名称、兼務する職務の内容、兼務割合について記入してください。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57" eb="59">
      <t>ケンム</t>
    </rPh>
    <rPh sb="59" eb="61">
      <t>ワリアイ</t>
    </rPh>
    <rPh sb="65" eb="67">
      <t>キニュウ</t>
    </rPh>
    <phoneticPr fontId="20"/>
  </si>
  <si>
    <t>　(6) 委託相談支援事業に係る従業者（管理者を含む。）の1ヶ月分の勤務時間を入力してください。</t>
    <rPh sb="5" eb="11">
      <t>イタクソウダンシエン</t>
    </rPh>
    <rPh sb="11" eb="13">
      <t>ジギョウ</t>
    </rPh>
    <rPh sb="14" eb="15">
      <t>カカ</t>
    </rPh>
    <rPh sb="16" eb="19">
      <t>ジュウギョウシャ</t>
    </rPh>
    <rPh sb="20" eb="23">
      <t>カンリシャ</t>
    </rPh>
    <rPh sb="24" eb="25">
      <t>フク</t>
    </rPh>
    <rPh sb="31" eb="32">
      <t>ゲツ</t>
    </rPh>
    <rPh sb="32" eb="33">
      <t>ブン</t>
    </rPh>
    <rPh sb="34" eb="36">
      <t>キンム</t>
    </rPh>
    <rPh sb="36" eb="38">
      <t>ジカン</t>
    </rPh>
    <rPh sb="39" eb="41">
      <t>ニュウリョク</t>
    </rPh>
    <phoneticPr fontId="20"/>
  </si>
  <si>
    <t>特定相談支援10％、生活介護支援員15％</t>
    <rPh sb="0" eb="4">
      <t>トクテイソウダン</t>
    </rPh>
    <rPh sb="4" eb="6">
      <t>シエン</t>
    </rPh>
    <rPh sb="10" eb="14">
      <t>セイカツカイゴ</t>
    </rPh>
    <rPh sb="14" eb="17">
      <t>シエンイン</t>
    </rPh>
    <phoneticPr fontId="4"/>
  </si>
  <si>
    <t>（様式５－６）相談支援事業に係る体制及び勤務形態一覧表</t>
    <rPh sb="1" eb="3">
      <t>ヨウシキ</t>
    </rPh>
    <rPh sb="7" eb="11">
      <t>ソウダンシエン</t>
    </rPh>
    <rPh sb="11" eb="13">
      <t>ジギョウ</t>
    </rPh>
    <rPh sb="14" eb="15">
      <t>カカ</t>
    </rPh>
    <rPh sb="16" eb="18">
      <t>タイセイ</t>
    </rPh>
    <rPh sb="18" eb="19">
      <t>オヨ</t>
    </rPh>
    <rPh sb="20" eb="22">
      <t>キンム</t>
    </rPh>
    <rPh sb="22" eb="24">
      <t>ケイタイ</t>
    </rPh>
    <rPh sb="24" eb="27">
      <t>イチランヒョウ</t>
    </rPh>
    <phoneticPr fontId="19"/>
  </si>
  <si>
    <t>時間</t>
    <rPh sb="0" eb="2">
      <t>ジカン</t>
    </rPh>
    <phoneticPr fontId="19"/>
  </si>
  <si>
    <t>当該非常勤の従業者が勤務すべき週あたりの時間数</t>
    <rPh sb="0" eb="2">
      <t>トウガイ</t>
    </rPh>
    <rPh sb="2" eb="3">
      <t>ヒ</t>
    </rPh>
    <rPh sb="3" eb="5">
      <t>ジョウキン</t>
    </rPh>
    <rPh sb="6" eb="9">
      <t>ジュウギョウシャ</t>
    </rPh>
    <rPh sb="10" eb="12">
      <t>キンム</t>
    </rPh>
    <rPh sb="15" eb="16">
      <t>シュウ</t>
    </rPh>
    <rPh sb="20" eb="22">
      <t>ジカン</t>
    </rPh>
    <rPh sb="22" eb="23">
      <t>スウ</t>
    </rPh>
    <phoneticPr fontId="20"/>
  </si>
  <si>
    <t>(注意)提出時には上記表の太枠部分の数値等は消すこと</t>
    <rPh sb="1" eb="3">
      <t>チュウイ</t>
    </rPh>
    <rPh sb="4" eb="7">
      <t>テイシュツジ</t>
    </rPh>
    <rPh sb="9" eb="11">
      <t>ジョウキ</t>
    </rPh>
    <rPh sb="11" eb="12">
      <t>ヒョウ</t>
    </rPh>
    <rPh sb="13" eb="15">
      <t>フトワク</t>
    </rPh>
    <rPh sb="15" eb="17">
      <t>ブブン</t>
    </rPh>
    <rPh sb="18" eb="21">
      <t>スウチトウ</t>
    </rPh>
    <rPh sb="22" eb="23">
      <t>ケ</t>
    </rPh>
    <phoneticPr fontId="4"/>
  </si>
  <si>
    <t>　　 また、非常勤で兼務する従業者を置く場合、当該非常勤の従業者が勤務すべき週あたりの時間数を入力してください。該当する従業者が複数して、勤務する週当たりの時間数が異なる場合、（10）に記載してください。</t>
    <rPh sb="56" eb="58">
      <t>ガイトウ</t>
    </rPh>
    <rPh sb="60" eb="63">
      <t>ジュウギョウシャ</t>
    </rPh>
    <rPh sb="64" eb="66">
      <t>フクスウ</t>
    </rPh>
    <rPh sb="69" eb="71">
      <t>キンム</t>
    </rPh>
    <rPh sb="73" eb="75">
      <t>シュウア</t>
    </rPh>
    <rPh sb="78" eb="81">
      <t>ジカンスウ</t>
    </rPh>
    <rPh sb="82" eb="83">
      <t>コト</t>
    </rPh>
    <rPh sb="85" eb="87">
      <t>バアイ</t>
    </rPh>
    <rPh sb="93" eb="95">
      <t>キサイ</t>
    </rPh>
    <phoneticPr fontId="4"/>
  </si>
  <si>
    <t>特定相談支援10％、就Ｂ管理者23％</t>
    <rPh sb="0" eb="4">
      <t>トクテイソウダン</t>
    </rPh>
    <rPh sb="4" eb="6">
      <t>シエン</t>
    </rPh>
    <rPh sb="10" eb="11">
      <t>シュウ</t>
    </rPh>
    <rPh sb="12" eb="15">
      <t>カンリシャ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</si>
</sst>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09]d;@"/>
    <numFmt numFmtId="177" formatCode="aaa"/>
    <numFmt numFmtId="178" formatCode="0.0_ "/>
  </numFmts>
  <fonts count="28" x14ac:knownFonts="1">
    <font>
      <sz val="11"/>
      <color theme="1"/>
      <name val="游ゴシック"/>
      <family val="3"/>
      <scheme val="minor"/>
    </font>
    <font>
      <sz val="11"/>
      <name val="ＭＳ Ｐゴシック"/>
      <family val="3"/>
    </font>
    <font>
      <sz val="10"/>
      <color theme="1"/>
      <name val="ＭＳ ゴシック"/>
      <family val="3"/>
    </font>
    <font>
      <sz val="11"/>
      <color theme="1"/>
      <name val="ＭＳ ゴシック"/>
      <family val="3"/>
    </font>
    <font>
      <sz val="6"/>
      <name val="游ゴシック"/>
      <family val="3"/>
    </font>
    <font>
      <sz val="9"/>
      <name val="ＭＳ Ｐゴシック"/>
      <family val="3"/>
    </font>
    <font>
      <sz val="12"/>
      <name val="ＭＳ Ｐゴシック"/>
      <family val="3"/>
    </font>
    <font>
      <sz val="8"/>
      <name val="ＭＳ Ｐゴシック"/>
      <family val="3"/>
    </font>
    <font>
      <sz val="6"/>
      <name val="ＭＳ Ｐゴシック"/>
      <family val="3"/>
    </font>
    <font>
      <sz val="12"/>
      <name val="ＭＳ ゴシック"/>
      <family val="3"/>
    </font>
    <font>
      <sz val="9"/>
      <name val="ＭＳ ゴシック"/>
      <family val="3"/>
    </font>
    <font>
      <b/>
      <sz val="12"/>
      <name val="ＭＳ ゴシック"/>
      <family val="3"/>
    </font>
    <font>
      <sz val="10"/>
      <name val="ＭＳ ゴシック"/>
      <family val="3"/>
    </font>
    <font>
      <sz val="8"/>
      <color rgb="FFC00000"/>
      <name val="ＭＳ ゴシック"/>
      <family val="3"/>
    </font>
    <font>
      <sz val="9"/>
      <color theme="0"/>
      <name val="ＭＳ ゴシック"/>
      <family val="3"/>
    </font>
    <font>
      <sz val="11"/>
      <name val="ＭＳ ゴシック"/>
      <family val="3"/>
    </font>
    <font>
      <sz val="10"/>
      <color theme="0"/>
      <name val="ＭＳ ゴシック"/>
      <family val="3"/>
    </font>
    <font>
      <sz val="10"/>
      <color theme="1"/>
      <name val="游ゴシック"/>
      <family val="3"/>
      <scheme val="minor"/>
    </font>
    <font>
      <sz val="11"/>
      <name val="游ゴシック"/>
      <family val="3"/>
      <scheme val="minor"/>
    </font>
    <font>
      <sz val="6"/>
      <name val="ＭＳ Ｐゴシック"/>
      <family val="3"/>
    </font>
    <font>
      <sz val="10"/>
      <color indexed="8"/>
      <name val="ＭＳ ゴシック"/>
      <family val="3"/>
    </font>
    <font>
      <sz val="10"/>
      <name val="ＭＳ ゴシック"/>
      <family val="3"/>
    </font>
    <font>
      <sz val="9"/>
      <color rgb="FFFF0000"/>
      <name val="ＭＳ ゴシック"/>
      <family val="3"/>
      <charset val="128"/>
    </font>
    <font>
      <sz val="9"/>
      <name val="ＭＳ ゴシック"/>
      <family val="3"/>
      <charset val="128"/>
    </font>
    <font>
      <sz val="8"/>
      <color indexed="10"/>
      <name val="ＭＳ Ｐゴシック"/>
      <family val="3"/>
      <charset val="128"/>
    </font>
    <font>
      <u/>
      <sz val="9"/>
      <name val="ＭＳ ゴシック"/>
      <family val="3"/>
      <charset val="128"/>
    </font>
    <font>
      <b/>
      <u val="double"/>
      <sz val="12"/>
      <name val="ＭＳ ゴシック"/>
      <family val="3"/>
    </font>
    <font>
      <b/>
      <u val="double"/>
      <sz val="11"/>
      <color theme="1"/>
      <name val="游ゴシック"/>
      <family val="3"/>
      <scheme val="minor"/>
    </font>
  </fonts>
  <fills count="8">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s>
  <borders count="57">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dotted">
        <color indexed="64"/>
      </bottom>
      <diagonal/>
    </border>
    <border>
      <left/>
      <right/>
      <top style="medium">
        <color indexed="64"/>
      </top>
      <bottom/>
      <diagonal/>
    </border>
    <border>
      <left/>
      <right/>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cellStyleXfs>
  <cellXfs count="258">
    <xf numFmtId="0" fontId="0" fillId="0" borderId="0" xfId="0">
      <alignment vertical="center"/>
    </xf>
    <xf numFmtId="0" fontId="1" fillId="0" borderId="0" xfId="4" applyAlignment="1">
      <alignment horizontal="center" vertical="center"/>
    </xf>
    <xf numFmtId="0" fontId="5" fillId="0" borderId="0" xfId="8" applyFont="1">
      <alignment vertical="center"/>
    </xf>
    <xf numFmtId="0" fontId="5" fillId="0" borderId="0" xfId="4" applyFont="1" applyAlignment="1">
      <alignment horizontal="center" vertical="center"/>
    </xf>
    <xf numFmtId="0" fontId="1" fillId="0" borderId="0" xfId="4" applyAlignment="1">
      <alignment horizontal="left" vertical="center"/>
    </xf>
    <xf numFmtId="0" fontId="1" fillId="0" borderId="1" xfId="4" applyBorder="1" applyAlignment="1">
      <alignment horizontal="center" vertical="center" wrapText="1"/>
    </xf>
    <xf numFmtId="0" fontId="5" fillId="0" borderId="2" xfId="4" applyFont="1" applyBorder="1" applyAlignment="1">
      <alignment horizontal="center" vertical="center" wrapText="1"/>
    </xf>
    <xf numFmtId="0" fontId="1" fillId="0" borderId="2" xfId="4" applyBorder="1" applyAlignment="1">
      <alignment horizontal="center" vertical="center" wrapText="1"/>
    </xf>
    <xf numFmtId="0" fontId="1" fillId="0" borderId="3" xfId="4" applyBorder="1" applyAlignment="1">
      <alignment horizontal="center" vertical="center" wrapText="1"/>
    </xf>
    <xf numFmtId="0" fontId="5" fillId="0" borderId="7" xfId="4" applyFont="1" applyBorder="1" applyAlignment="1">
      <alignment horizontal="center" vertical="center"/>
    </xf>
    <xf numFmtId="0" fontId="5" fillId="0" borderId="2" xfId="8" applyFont="1" applyBorder="1">
      <alignment vertical="center"/>
    </xf>
    <xf numFmtId="0" fontId="5" fillId="0" borderId="3" xfId="8" applyFont="1" applyBorder="1">
      <alignment vertical="center"/>
    </xf>
    <xf numFmtId="0" fontId="6" fillId="0" borderId="0" xfId="4" applyFont="1" applyAlignment="1">
      <alignment horizontal="center" vertical="center" shrinkToFit="1"/>
    </xf>
    <xf numFmtId="0" fontId="5" fillId="0" borderId="0" xfId="4" applyFont="1" applyAlignment="1">
      <alignment horizontal="left" vertical="center"/>
    </xf>
    <xf numFmtId="0" fontId="7" fillId="0" borderId="0" xfId="4" applyFont="1" applyAlignment="1">
      <alignment horizontal="left" vertical="center" wrapText="1"/>
    </xf>
    <xf numFmtId="0" fontId="7" fillId="0" borderId="0" xfId="4" applyFont="1" applyAlignment="1">
      <alignment horizontal="left" vertical="top"/>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3" xfId="4" applyFont="1" applyBorder="1" applyAlignment="1">
      <alignment horizontal="center" vertical="center"/>
    </xf>
    <xf numFmtId="0" fontId="5" fillId="0" borderId="18" xfId="4" applyFont="1" applyBorder="1" applyAlignment="1">
      <alignment horizontal="center" vertical="center"/>
    </xf>
    <xf numFmtId="0" fontId="5" fillId="0" borderId="21" xfId="4" applyFont="1" applyBorder="1" applyAlignment="1">
      <alignment horizontal="center" vertical="center"/>
    </xf>
    <xf numFmtId="0" fontId="1" fillId="0" borderId="14" xfId="4" applyBorder="1" applyAlignment="1">
      <alignment horizontal="center" vertical="center"/>
    </xf>
    <xf numFmtId="0" fontId="1" fillId="0" borderId="0" xfId="4" applyAlignment="1">
      <alignment vertical="center"/>
    </xf>
    <xf numFmtId="0" fontId="1" fillId="0" borderId="0" xfId="4" applyAlignment="1">
      <alignment horizontal="left"/>
    </xf>
    <xf numFmtId="0" fontId="5" fillId="0" borderId="15" xfId="4" applyFont="1" applyBorder="1" applyAlignment="1">
      <alignment horizontal="center" vertical="center"/>
    </xf>
    <xf numFmtId="0" fontId="1" fillId="0" borderId="20" xfId="4" applyBorder="1" applyAlignment="1">
      <alignment horizontal="center" vertical="center"/>
    </xf>
    <xf numFmtId="0" fontId="5" fillId="0" borderId="17" xfId="4" applyFont="1" applyBorder="1" applyAlignment="1">
      <alignment horizontal="left" vertical="top"/>
    </xf>
    <xf numFmtId="0" fontId="1" fillId="0" borderId="26" xfId="4" applyBorder="1" applyAlignment="1">
      <alignment horizontal="left" vertical="top"/>
    </xf>
    <xf numFmtId="0" fontId="1" fillId="0" borderId="18" xfId="4" applyBorder="1" applyAlignment="1">
      <alignment horizontal="left" vertical="top"/>
    </xf>
    <xf numFmtId="0" fontId="1" fillId="0" borderId="12" xfId="4" applyBorder="1" applyAlignment="1">
      <alignment horizontal="left" vertical="top"/>
    </xf>
    <xf numFmtId="0" fontId="1" fillId="0" borderId="28" xfId="4" applyBorder="1" applyAlignment="1">
      <alignment horizontal="left" vertical="top"/>
    </xf>
    <xf numFmtId="0" fontId="1" fillId="0" borderId="13" xfId="4" applyBorder="1" applyAlignment="1">
      <alignment horizontal="left" vertical="top"/>
    </xf>
    <xf numFmtId="0" fontId="5" fillId="0" borderId="29" xfId="4" applyFont="1" applyBorder="1" applyAlignment="1">
      <alignment horizontal="center" vertical="center" shrinkToFit="1"/>
    </xf>
    <xf numFmtId="0" fontId="5" fillId="0" borderId="28" xfId="4" applyFont="1" applyBorder="1" applyAlignment="1">
      <alignment horizontal="right" vertical="top"/>
    </xf>
    <xf numFmtId="0" fontId="5" fillId="0" borderId="30" xfId="4" applyFont="1" applyBorder="1" applyAlignment="1">
      <alignment horizontal="center" vertical="center" shrinkToFit="1"/>
    </xf>
    <xf numFmtId="0" fontId="5" fillId="0" borderId="11" xfId="8" applyFont="1" applyBorder="1">
      <alignment vertical="center"/>
    </xf>
    <xf numFmtId="0" fontId="5" fillId="0" borderId="28" xfId="4" applyFont="1" applyBorder="1" applyAlignment="1">
      <alignment horizontal="left" vertical="top"/>
    </xf>
    <xf numFmtId="0" fontId="5" fillId="0" borderId="21" xfId="8" applyFont="1" applyBorder="1">
      <alignment vertical="center"/>
    </xf>
    <xf numFmtId="0" fontId="5" fillId="0" borderId="14" xfId="4" applyFont="1" applyBorder="1" applyAlignment="1">
      <alignment vertical="center"/>
    </xf>
    <xf numFmtId="0" fontId="5" fillId="0" borderId="35" xfId="4" applyFont="1" applyBorder="1" applyAlignment="1">
      <alignment horizontal="center" vertical="center" shrinkToFit="1"/>
    </xf>
    <xf numFmtId="0" fontId="5" fillId="0" borderId="13" xfId="4" applyFont="1" applyBorder="1" applyAlignment="1">
      <alignment vertical="center"/>
    </xf>
    <xf numFmtId="0" fontId="5" fillId="0" borderId="16" xfId="4" applyFont="1" applyBorder="1" applyAlignment="1">
      <alignment vertical="center"/>
    </xf>
    <xf numFmtId="0" fontId="8" fillId="0" borderId="0" xfId="4" applyFont="1" applyAlignment="1">
      <alignment horizontal="left" vertical="center"/>
    </xf>
    <xf numFmtId="0" fontId="5" fillId="0" borderId="38" xfId="4" applyFont="1" applyBorder="1" applyAlignment="1">
      <alignment horizontal="center" vertical="center" shrinkToFit="1"/>
    </xf>
    <xf numFmtId="0" fontId="1" fillId="0" borderId="19" xfId="4" applyBorder="1" applyAlignment="1">
      <alignment horizontal="center" vertical="center"/>
    </xf>
    <xf numFmtId="0" fontId="1" fillId="0" borderId="17" xfId="4" applyBorder="1" applyAlignment="1">
      <alignment horizontal="center" vertical="center"/>
    </xf>
    <xf numFmtId="0" fontId="1" fillId="0" borderId="12" xfId="4" applyBorder="1" applyAlignment="1">
      <alignment horizontal="center" vertical="center"/>
    </xf>
    <xf numFmtId="0" fontId="1" fillId="0" borderId="44" xfId="4" applyBorder="1" applyAlignment="1">
      <alignment horizontal="left" vertical="top"/>
    </xf>
    <xf numFmtId="0" fontId="1" fillId="0" borderId="45" xfId="4" applyBorder="1" applyAlignment="1">
      <alignment horizontal="left" vertical="top"/>
    </xf>
    <xf numFmtId="0" fontId="1" fillId="0" borderId="46" xfId="4" applyBorder="1" applyAlignment="1">
      <alignment horizontal="left" vertical="top"/>
    </xf>
    <xf numFmtId="0" fontId="5" fillId="0" borderId="46" xfId="4" applyFont="1" applyBorder="1" applyAlignment="1">
      <alignment horizontal="center" vertical="center"/>
    </xf>
    <xf numFmtId="0" fontId="1" fillId="0" borderId="43" xfId="4" applyBorder="1" applyAlignment="1">
      <alignment horizontal="center" vertical="center"/>
    </xf>
    <xf numFmtId="0" fontId="1" fillId="0" borderId="47" xfId="4" applyBorder="1" applyAlignment="1">
      <alignment horizontal="center" vertical="center"/>
    </xf>
    <xf numFmtId="0" fontId="1" fillId="0" borderId="44" xfId="4" applyBorder="1" applyAlignment="1">
      <alignment horizontal="center" vertical="center"/>
    </xf>
    <xf numFmtId="0" fontId="5" fillId="0" borderId="43" xfId="7" applyFont="1" applyBorder="1" applyAlignment="1">
      <alignment horizontal="center" vertical="center"/>
    </xf>
    <xf numFmtId="0" fontId="9" fillId="0" borderId="0" xfId="6" applyFont="1">
      <alignment vertical="center"/>
    </xf>
    <xf numFmtId="0" fontId="9" fillId="0" borderId="0" xfId="6" applyFont="1" applyAlignment="1">
      <alignment vertical="center" textRotation="255" shrinkToFit="1"/>
    </xf>
    <xf numFmtId="0" fontId="10" fillId="0" borderId="0" xfId="6" applyFont="1">
      <alignment vertical="center"/>
    </xf>
    <xf numFmtId="0" fontId="11" fillId="0" borderId="0" xfId="6" applyFont="1" applyAlignment="1">
      <alignment horizontal="left" vertical="center"/>
    </xf>
    <xf numFmtId="0" fontId="12" fillId="0" borderId="0" xfId="6" applyFont="1">
      <alignment vertical="center"/>
    </xf>
    <xf numFmtId="0" fontId="3" fillId="0" borderId="0" xfId="0" applyFont="1">
      <alignment vertical="center"/>
    </xf>
    <xf numFmtId="0" fontId="12" fillId="0" borderId="21" xfId="6" applyFont="1" applyBorder="1">
      <alignment vertical="center"/>
    </xf>
    <xf numFmtId="0" fontId="10" fillId="0" borderId="14" xfId="6" applyFont="1" applyBorder="1" applyAlignment="1">
      <alignment horizontal="center" vertical="center"/>
    </xf>
    <xf numFmtId="0" fontId="10" fillId="0" borderId="0" xfId="6" applyFont="1" applyAlignment="1">
      <alignment horizontal="center" vertical="center"/>
    </xf>
    <xf numFmtId="0" fontId="12" fillId="0" borderId="0" xfId="6" applyFont="1" applyAlignment="1">
      <alignment horizontal="left" vertical="center"/>
    </xf>
    <xf numFmtId="0" fontId="12" fillId="0" borderId="0" xfId="6" applyFont="1" applyAlignment="1">
      <alignment horizontal="center" vertical="center"/>
    </xf>
    <xf numFmtId="0" fontId="10" fillId="3" borderId="21" xfId="6" applyFont="1" applyFill="1" applyBorder="1" applyAlignment="1">
      <alignment horizontal="left" vertical="center"/>
    </xf>
    <xf numFmtId="0" fontId="14" fillId="0" borderId="0" xfId="6" applyFont="1" applyAlignment="1">
      <alignment horizontal="center" vertical="center"/>
    </xf>
    <xf numFmtId="0" fontId="10" fillId="0" borderId="0" xfId="6" applyFont="1" applyAlignment="1">
      <alignment horizontal="left" vertical="center"/>
    </xf>
    <xf numFmtId="0" fontId="10" fillId="0" borderId="0" xfId="6" applyFont="1" applyAlignment="1">
      <alignment vertical="center" textRotation="255" shrinkToFit="1"/>
    </xf>
    <xf numFmtId="0" fontId="15" fillId="0" borderId="0" xfId="6" applyFont="1" applyAlignment="1">
      <alignment horizontal="left" vertical="center"/>
    </xf>
    <xf numFmtId="0" fontId="16" fillId="0" borderId="0" xfId="2" applyFont="1" applyAlignment="1">
      <alignment horizontal="center" vertical="center"/>
    </xf>
    <xf numFmtId="0" fontId="10" fillId="5" borderId="21" xfId="6" applyFont="1" applyFill="1" applyBorder="1" applyAlignment="1">
      <alignment horizontal="right" vertical="center"/>
    </xf>
    <xf numFmtId="176" fontId="10" fillId="0" borderId="21" xfId="6" applyNumberFormat="1" applyFont="1" applyBorder="1">
      <alignment vertical="center"/>
    </xf>
    <xf numFmtId="0" fontId="10" fillId="0" borderId="21" xfId="6" applyFont="1" applyBorder="1" applyAlignment="1">
      <alignment horizontal="right" vertical="center"/>
    </xf>
    <xf numFmtId="0" fontId="10" fillId="5" borderId="34" xfId="6" applyFont="1" applyFill="1" applyBorder="1" applyAlignment="1">
      <alignment horizontal="right" vertical="center"/>
    </xf>
    <xf numFmtId="0" fontId="14" fillId="0" borderId="0" xfId="6" applyFont="1">
      <alignment vertical="center"/>
    </xf>
    <xf numFmtId="0" fontId="2" fillId="0" borderId="0" xfId="0" applyFont="1">
      <alignment vertical="center"/>
    </xf>
    <xf numFmtId="0" fontId="12" fillId="0" borderId="0" xfId="6" applyFont="1" applyAlignment="1">
      <alignment horizontal="right" vertical="center"/>
    </xf>
    <xf numFmtId="0" fontId="17" fillId="0" borderId="0" xfId="0" applyFont="1">
      <alignment vertical="center"/>
    </xf>
    <xf numFmtId="0" fontId="2" fillId="0" borderId="0" xfId="0" applyFont="1" applyAlignment="1">
      <alignment horizontal="right" vertical="center"/>
    </xf>
    <xf numFmtId="0" fontId="16" fillId="0" borderId="0" xfId="6" applyFont="1">
      <alignment vertical="center"/>
    </xf>
    <xf numFmtId="0" fontId="10" fillId="0" borderId="14" xfId="6" applyFont="1" applyBorder="1" applyAlignment="1">
      <alignment vertical="center"/>
    </xf>
    <xf numFmtId="0" fontId="10" fillId="0" borderId="11" xfId="6" applyFont="1" applyBorder="1" applyAlignment="1">
      <alignment vertical="center"/>
    </xf>
    <xf numFmtId="0" fontId="10" fillId="0" borderId="0" xfId="2" applyFont="1" applyBorder="1" applyAlignment="1">
      <alignment vertical="center" wrapText="1"/>
    </xf>
    <xf numFmtId="0" fontId="18" fillId="0" borderId="0" xfId="0" applyFont="1">
      <alignment vertical="center"/>
    </xf>
    <xf numFmtId="0" fontId="18" fillId="7" borderId="0" xfId="0" applyFont="1" applyFill="1">
      <alignment vertical="center"/>
    </xf>
    <xf numFmtId="177" fontId="10" fillId="0" borderId="36" xfId="6" applyNumberFormat="1" applyFont="1" applyBorder="1">
      <alignment vertical="center"/>
    </xf>
    <xf numFmtId="0" fontId="10" fillId="5" borderId="54" xfId="6" applyFont="1" applyFill="1" applyBorder="1" applyAlignment="1">
      <alignment horizontal="right" vertical="center"/>
    </xf>
    <xf numFmtId="0" fontId="10" fillId="5" borderId="23" xfId="6" applyFont="1" applyFill="1" applyBorder="1" applyAlignment="1">
      <alignment horizontal="right" vertical="center"/>
    </xf>
    <xf numFmtId="0" fontId="10" fillId="5" borderId="55" xfId="6" applyFont="1" applyFill="1" applyBorder="1" applyAlignment="1">
      <alignment horizontal="right" vertical="center"/>
    </xf>
    <xf numFmtId="0" fontId="10" fillId="5" borderId="9" xfId="6" applyFont="1" applyFill="1" applyBorder="1" applyAlignment="1">
      <alignment horizontal="right" vertical="center"/>
    </xf>
    <xf numFmtId="0" fontId="10" fillId="5" borderId="22" xfId="6" applyFont="1" applyFill="1" applyBorder="1" applyAlignment="1">
      <alignment horizontal="right" vertical="center"/>
    </xf>
    <xf numFmtId="0" fontId="10" fillId="5" borderId="56" xfId="6" applyFont="1" applyFill="1" applyBorder="1" applyAlignment="1">
      <alignment horizontal="right" vertical="center"/>
    </xf>
    <xf numFmtId="0" fontId="1" fillId="0" borderId="0" xfId="4" applyAlignment="1">
      <alignment horizontal="center" vertical="center" shrinkToFit="1"/>
    </xf>
    <xf numFmtId="0" fontId="1" fillId="0" borderId="0" xfId="4" applyAlignment="1">
      <alignment horizontal="right" vertical="center"/>
    </xf>
    <xf numFmtId="0" fontId="1" fillId="0" borderId="0" xfId="4" applyAlignment="1">
      <alignment horizontal="left" vertical="center"/>
    </xf>
    <xf numFmtId="0" fontId="5" fillId="0" borderId="12" xfId="4" applyFont="1" applyBorder="1" applyAlignment="1">
      <alignment horizontal="center" vertical="center"/>
    </xf>
    <xf numFmtId="0" fontId="5" fillId="0" borderId="15" xfId="4" applyFont="1" applyBorder="1" applyAlignment="1">
      <alignment horizontal="center" vertical="center"/>
    </xf>
    <xf numFmtId="0" fontId="5" fillId="0" borderId="0" xfId="4" applyFont="1" applyAlignment="1">
      <alignment horizontal="center" vertical="center"/>
    </xf>
    <xf numFmtId="0" fontId="5" fillId="0" borderId="24" xfId="4" applyFont="1" applyBorder="1" applyAlignment="1">
      <alignment horizontal="center" vertical="center"/>
    </xf>
    <xf numFmtId="0" fontId="5" fillId="0" borderId="13" xfId="4" applyFont="1" applyBorder="1" applyAlignment="1">
      <alignment horizontal="center" vertical="center"/>
    </xf>
    <xf numFmtId="0" fontId="5" fillId="0" borderId="16" xfId="4" applyFont="1" applyBorder="1" applyAlignment="1">
      <alignment horizontal="center" vertical="center"/>
    </xf>
    <xf numFmtId="0" fontId="5" fillId="0" borderId="20" xfId="7" applyFont="1" applyBorder="1" applyAlignment="1">
      <alignment horizontal="center" vertical="center"/>
    </xf>
    <xf numFmtId="0" fontId="5" fillId="0" borderId="18" xfId="4" applyFont="1" applyBorder="1" applyAlignment="1">
      <alignment horizontal="center" vertical="center"/>
    </xf>
    <xf numFmtId="0" fontId="5" fillId="0" borderId="5" xfId="4" applyFont="1" applyBorder="1" applyAlignment="1">
      <alignment horizontal="center" vertical="center"/>
    </xf>
    <xf numFmtId="0" fontId="5" fillId="0" borderId="7" xfId="4" applyFont="1" applyBorder="1" applyAlignment="1">
      <alignment horizontal="center" vertical="center"/>
    </xf>
    <xf numFmtId="0" fontId="5" fillId="0" borderId="17" xfId="4" applyFont="1" applyBorder="1" applyAlignment="1">
      <alignment horizontal="center" vertical="center"/>
    </xf>
    <xf numFmtId="0" fontId="5" fillId="0" borderId="17" xfId="8" applyFont="1" applyBorder="1" applyAlignment="1">
      <alignment horizontal="center" vertical="center" wrapText="1"/>
    </xf>
    <xf numFmtId="0" fontId="1" fillId="0" borderId="12" xfId="4" applyBorder="1"/>
    <xf numFmtId="0" fontId="1" fillId="0" borderId="15" xfId="4" applyBorder="1"/>
    <xf numFmtId="0" fontId="1" fillId="0" borderId="20" xfId="4" applyBorder="1"/>
    <xf numFmtId="0" fontId="1" fillId="0" borderId="0" xfId="4"/>
    <xf numFmtId="0" fontId="1" fillId="0" borderId="24" xfId="4" applyBorder="1"/>
    <xf numFmtId="0" fontId="1" fillId="0" borderId="18" xfId="4" applyBorder="1"/>
    <xf numFmtId="0" fontId="1" fillId="0" borderId="13" xfId="4" applyBorder="1"/>
    <xf numFmtId="0" fontId="1" fillId="0" borderId="16" xfId="4" applyBorder="1"/>
    <xf numFmtId="0" fontId="5" fillId="0" borderId="17" xfId="4" applyFont="1" applyBorder="1" applyAlignment="1">
      <alignment horizontal="left" vertical="center"/>
    </xf>
    <xf numFmtId="0" fontId="1" fillId="0" borderId="12" xfId="4" applyBorder="1" applyAlignment="1">
      <alignment horizontal="left" vertical="center"/>
    </xf>
    <xf numFmtId="0" fontId="1" fillId="0" borderId="15" xfId="4" applyBorder="1" applyAlignment="1">
      <alignment horizontal="left" vertical="center"/>
    </xf>
    <xf numFmtId="0" fontId="1" fillId="0" borderId="20" xfId="4" applyBorder="1" applyAlignment="1">
      <alignment horizontal="left" vertical="center"/>
    </xf>
    <xf numFmtId="0" fontId="1" fillId="0" borderId="24" xfId="4" applyBorder="1" applyAlignment="1">
      <alignment horizontal="left" vertical="center"/>
    </xf>
    <xf numFmtId="0" fontId="1" fillId="0" borderId="18" xfId="4" applyBorder="1" applyAlignment="1">
      <alignment horizontal="left" vertical="center"/>
    </xf>
    <xf numFmtId="0" fontId="1" fillId="0" borderId="13" xfId="4" applyBorder="1" applyAlignment="1">
      <alignment horizontal="left" vertical="center"/>
    </xf>
    <xf numFmtId="0" fontId="1" fillId="0" borderId="16" xfId="4" applyBorder="1" applyAlignment="1">
      <alignment horizontal="left" vertical="center"/>
    </xf>
    <xf numFmtId="0" fontId="5" fillId="0" borderId="21" xfId="4" applyFont="1" applyBorder="1" applyAlignment="1">
      <alignment horizontal="center" vertical="center"/>
    </xf>
    <xf numFmtId="0" fontId="5" fillId="0" borderId="19" xfId="4" applyFont="1" applyBorder="1" applyAlignment="1">
      <alignment horizontal="center" vertical="center"/>
    </xf>
    <xf numFmtId="0" fontId="5" fillId="0" borderId="21" xfId="7" applyFont="1" applyBorder="1" applyAlignment="1">
      <alignment horizontal="center" vertical="center" shrinkToFit="1"/>
    </xf>
    <xf numFmtId="0" fontId="5" fillId="0" borderId="21" xfId="4" applyFont="1" applyBorder="1" applyAlignment="1">
      <alignment horizontal="left" vertical="center"/>
    </xf>
    <xf numFmtId="0" fontId="5" fillId="0" borderId="14" xfId="4" applyFont="1" applyBorder="1" applyAlignment="1">
      <alignment horizontal="center" vertical="center"/>
    </xf>
    <xf numFmtId="0" fontId="1" fillId="0" borderId="14" xfId="4" applyBorder="1" applyAlignment="1">
      <alignment vertical="center"/>
    </xf>
    <xf numFmtId="0" fontId="1" fillId="0" borderId="47" xfId="4" applyBorder="1" applyAlignment="1">
      <alignment vertical="center"/>
    </xf>
    <xf numFmtId="0" fontId="1" fillId="0" borderId="21" xfId="4" applyBorder="1" applyAlignment="1">
      <alignment horizontal="left" vertical="center"/>
    </xf>
    <xf numFmtId="0" fontId="5" fillId="0" borderId="8" xfId="4" applyFont="1" applyBorder="1" applyAlignment="1">
      <alignment horizontal="center" vertical="center"/>
    </xf>
    <xf numFmtId="0" fontId="5" fillId="0" borderId="9" xfId="4" applyFont="1" applyBorder="1" applyAlignment="1">
      <alignment horizontal="center" vertical="center"/>
    </xf>
    <xf numFmtId="0" fontId="5" fillId="0" borderId="22" xfId="4" applyFont="1" applyBorder="1" applyAlignment="1">
      <alignment horizontal="center" vertical="center"/>
    </xf>
    <xf numFmtId="0" fontId="7" fillId="0" borderId="31" xfId="4" applyFont="1" applyBorder="1" applyAlignment="1">
      <alignment horizontal="left" vertical="center" wrapText="1"/>
    </xf>
    <xf numFmtId="0" fontId="7" fillId="0" borderId="32" xfId="4" applyFont="1" applyBorder="1" applyAlignment="1">
      <alignment horizontal="left" vertical="center" wrapText="1"/>
    </xf>
    <xf numFmtId="0" fontId="1" fillId="0" borderId="32" xfId="4" applyBorder="1"/>
    <xf numFmtId="0" fontId="1" fillId="0" borderId="50" xfId="4" applyBorder="1"/>
    <xf numFmtId="0" fontId="5" fillId="0" borderId="0" xfId="4" applyFont="1" applyAlignment="1">
      <alignment horizontal="left" vertical="center"/>
    </xf>
    <xf numFmtId="0" fontId="1" fillId="0" borderId="0" xfId="4" applyAlignment="1">
      <alignment vertical="center"/>
    </xf>
    <xf numFmtId="0" fontId="5" fillId="0" borderId="11" xfId="4" applyFont="1" applyBorder="1" applyAlignment="1">
      <alignment horizontal="center" vertical="center"/>
    </xf>
    <xf numFmtId="0" fontId="5" fillId="0" borderId="17" xfId="4" applyFont="1" applyBorder="1" applyAlignment="1">
      <alignment horizontal="center" vertical="center" shrinkToFit="1"/>
    </xf>
    <xf numFmtId="0" fontId="1" fillId="0" borderId="15" xfId="4" applyBorder="1" applyAlignment="1">
      <alignment horizontal="center" vertical="center" shrinkToFit="1"/>
    </xf>
    <xf numFmtId="0" fontId="1" fillId="0" borderId="0" xfId="4" applyAlignment="1">
      <alignment horizontal="center" vertical="center"/>
    </xf>
    <xf numFmtId="0" fontId="1" fillId="0" borderId="14" xfId="4" applyBorder="1" applyAlignment="1">
      <alignment horizontal="center" vertical="center"/>
    </xf>
    <xf numFmtId="0" fontId="1" fillId="0" borderId="14" xfId="4" applyBorder="1"/>
    <xf numFmtId="0" fontId="1" fillId="0" borderId="47" xfId="4" applyBorder="1"/>
    <xf numFmtId="0" fontId="5" fillId="0" borderId="4" xfId="4" applyFont="1" applyBorder="1" applyAlignment="1">
      <alignment horizontal="center" vertical="center"/>
    </xf>
    <xf numFmtId="0" fontId="1" fillId="0" borderId="11" xfId="4" applyBorder="1" applyAlignment="1">
      <alignment horizontal="center" vertical="center"/>
    </xf>
    <xf numFmtId="0" fontId="5" fillId="0" borderId="34" xfId="7" applyFont="1" applyBorder="1" applyAlignment="1">
      <alignment horizontal="center" vertical="center"/>
    </xf>
    <xf numFmtId="0" fontId="5" fillId="0" borderId="4" xfId="4" applyFont="1" applyBorder="1" applyAlignment="1">
      <alignment horizontal="left" vertical="center" wrapText="1"/>
    </xf>
    <xf numFmtId="0" fontId="1" fillId="0" borderId="11" xfId="4" applyBorder="1" applyAlignment="1">
      <alignment vertical="center"/>
    </xf>
    <xf numFmtId="0" fontId="5" fillId="0" borderId="19" xfId="4" applyFont="1" applyBorder="1" applyAlignment="1">
      <alignment horizontal="left" vertical="center"/>
    </xf>
    <xf numFmtId="0" fontId="5" fillId="0" borderId="14" xfId="4" applyFont="1" applyBorder="1" applyAlignment="1">
      <alignment horizontal="left" vertical="center"/>
    </xf>
    <xf numFmtId="0" fontId="5" fillId="0" borderId="11" xfId="4" applyFont="1" applyBorder="1" applyAlignment="1">
      <alignment horizontal="left" vertical="center"/>
    </xf>
    <xf numFmtId="0" fontId="5" fillId="2" borderId="19" xfId="4" applyFont="1" applyFill="1" applyBorder="1" applyAlignment="1">
      <alignment horizontal="center" vertical="center"/>
    </xf>
    <xf numFmtId="0" fontId="5" fillId="2" borderId="14" xfId="4" applyFont="1" applyFill="1" applyBorder="1" applyAlignment="1">
      <alignment horizontal="center" vertical="center"/>
    </xf>
    <xf numFmtId="0" fontId="5" fillId="0" borderId="33" xfId="7" applyFont="1" applyBorder="1" applyAlignment="1">
      <alignment horizontal="center" vertical="center"/>
    </xf>
    <xf numFmtId="0" fontId="5" fillId="0" borderId="40" xfId="7" applyFont="1" applyBorder="1" applyAlignment="1">
      <alignment horizontal="center" vertical="center"/>
    </xf>
    <xf numFmtId="0" fontId="5" fillId="0" borderId="19"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11" xfId="4" applyFont="1" applyBorder="1" applyAlignment="1">
      <alignment horizontal="center" vertical="center" shrinkToFit="1"/>
    </xf>
    <xf numFmtId="0" fontId="5" fillId="2" borderId="17" xfId="4" applyFont="1" applyFill="1" applyBorder="1" applyAlignment="1">
      <alignment horizontal="center" vertical="center"/>
    </xf>
    <xf numFmtId="0" fontId="5" fillId="2" borderId="12" xfId="4" applyFont="1" applyFill="1" applyBorder="1" applyAlignment="1">
      <alignment horizontal="center" vertical="center"/>
    </xf>
    <xf numFmtId="0" fontId="5" fillId="2" borderId="15" xfId="4" applyFont="1" applyFill="1" applyBorder="1" applyAlignment="1">
      <alignment horizontal="center" vertical="center"/>
    </xf>
    <xf numFmtId="0" fontId="5" fillId="2" borderId="36" xfId="4" applyFont="1" applyFill="1" applyBorder="1" applyAlignment="1">
      <alignment horizontal="center" vertical="center"/>
    </xf>
    <xf numFmtId="0" fontId="1" fillId="0" borderId="47" xfId="4" applyBorder="1" applyAlignment="1">
      <alignment horizontal="center" vertical="center"/>
    </xf>
    <xf numFmtId="0" fontId="5" fillId="0" borderId="34" xfId="8" applyFont="1" applyBorder="1" applyAlignment="1">
      <alignment horizontal="center" vertical="center" wrapText="1"/>
    </xf>
    <xf numFmtId="0" fontId="5" fillId="0" borderId="49" xfId="8" applyFont="1" applyBorder="1" applyAlignment="1">
      <alignment horizontal="center" vertical="center" wrapText="1"/>
    </xf>
    <xf numFmtId="0" fontId="5" fillId="2" borderId="11" xfId="4" applyFont="1" applyFill="1" applyBorder="1" applyAlignment="1">
      <alignment horizontal="center" vertical="center"/>
    </xf>
    <xf numFmtId="0" fontId="5" fillId="2" borderId="47" xfId="4" applyFont="1" applyFill="1" applyBorder="1" applyAlignment="1">
      <alignment horizontal="center" vertical="center"/>
    </xf>
    <xf numFmtId="0" fontId="5" fillId="0" borderId="47" xfId="4" applyFont="1" applyBorder="1" applyAlignment="1">
      <alignment horizontal="center" vertical="center"/>
    </xf>
    <xf numFmtId="0" fontId="5" fillId="0" borderId="4" xfId="4" applyFont="1" applyBorder="1" applyAlignment="1">
      <alignment horizontal="center" vertical="center" shrinkToFit="1"/>
    </xf>
    <xf numFmtId="0" fontId="5" fillId="0" borderId="16" xfId="4" applyFont="1" applyBorder="1" applyAlignment="1">
      <alignment horizontal="center" vertical="center" shrinkToFit="1"/>
    </xf>
    <xf numFmtId="0" fontId="5" fillId="0" borderId="5" xfId="4" applyFont="1" applyBorder="1" applyAlignment="1">
      <alignment horizontal="left" vertical="center" shrinkToFit="1"/>
    </xf>
    <xf numFmtId="0" fontId="1" fillId="0" borderId="15" xfId="4" applyBorder="1" applyAlignment="1">
      <alignment horizontal="left"/>
    </xf>
    <xf numFmtId="0" fontId="7" fillId="0" borderId="20" xfId="4" applyFont="1" applyBorder="1" applyAlignment="1">
      <alignment horizontal="left" vertical="top"/>
    </xf>
    <xf numFmtId="0" fontId="7" fillId="0" borderId="0" xfId="4" applyFont="1" applyAlignment="1">
      <alignment horizontal="left" vertical="top"/>
    </xf>
    <xf numFmtId="0" fontId="1" fillId="0" borderId="43" xfId="4" applyBorder="1"/>
    <xf numFmtId="0" fontId="5" fillId="0" borderId="6" xfId="4" applyFont="1" applyBorder="1" applyAlignment="1">
      <alignment horizontal="left" vertical="top"/>
    </xf>
    <xf numFmtId="0" fontId="5" fillId="0" borderId="16" xfId="4" applyFont="1" applyBorder="1" applyAlignment="1">
      <alignment horizontal="left" vertical="top"/>
    </xf>
    <xf numFmtId="0" fontId="1" fillId="0" borderId="13" xfId="4" applyBorder="1" applyAlignment="1">
      <alignment horizontal="center"/>
    </xf>
    <xf numFmtId="0" fontId="1" fillId="0" borderId="16" xfId="4" applyBorder="1" applyAlignment="1">
      <alignment horizontal="center"/>
    </xf>
    <xf numFmtId="0" fontId="5" fillId="0" borderId="48" xfId="4" applyFont="1" applyBorder="1" applyAlignment="1">
      <alignment horizontal="center" vertical="center" shrinkToFit="1"/>
    </xf>
    <xf numFmtId="0" fontId="5" fillId="0" borderId="37" xfId="4" applyFont="1" applyBorder="1" applyAlignment="1">
      <alignment horizontal="center" vertical="center"/>
    </xf>
    <xf numFmtId="0" fontId="5" fillId="0" borderId="39" xfId="4" applyFont="1" applyBorder="1" applyAlignment="1">
      <alignment horizontal="center" vertical="center"/>
    </xf>
    <xf numFmtId="0" fontId="1" fillId="2" borderId="39" xfId="4" applyFill="1" applyBorder="1" applyAlignment="1">
      <alignment horizontal="center" vertical="center"/>
    </xf>
    <xf numFmtId="0" fontId="1" fillId="2" borderId="41" xfId="4" applyFill="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1" fillId="0" borderId="25" xfId="4" applyBorder="1" applyAlignment="1">
      <alignment horizontal="center" vertical="center"/>
    </xf>
    <xf numFmtId="0" fontId="1" fillId="0" borderId="27" xfId="4" applyBorder="1" applyAlignment="1">
      <alignment horizontal="center" vertical="center"/>
    </xf>
    <xf numFmtId="0" fontId="1" fillId="0" borderId="27" xfId="4" applyBorder="1"/>
    <xf numFmtId="0" fontId="1" fillId="0" borderId="42" xfId="4" applyBorder="1"/>
    <xf numFmtId="0" fontId="1" fillId="0" borderId="20" xfId="4" applyBorder="1" applyAlignment="1">
      <alignment horizontal="center" vertical="center"/>
    </xf>
    <xf numFmtId="0" fontId="5" fillId="0" borderId="28" xfId="4" applyFont="1" applyBorder="1" applyAlignment="1">
      <alignment horizontal="left" vertical="top"/>
    </xf>
    <xf numFmtId="0" fontId="1" fillId="0" borderId="21" xfId="4" applyBorder="1" applyAlignment="1">
      <alignment horizontal="center" vertical="center"/>
    </xf>
    <xf numFmtId="0" fontId="1" fillId="0" borderId="36" xfId="4" applyBorder="1" applyAlignment="1">
      <alignment horizontal="center" vertical="center"/>
    </xf>
    <xf numFmtId="0" fontId="5" fillId="0" borderId="36" xfId="4" applyFont="1" applyBorder="1" applyAlignment="1">
      <alignment horizontal="center" vertical="center"/>
    </xf>
    <xf numFmtId="0" fontId="26" fillId="0" borderId="0" xfId="6" applyFont="1" applyAlignment="1">
      <alignment vertical="center"/>
    </xf>
    <xf numFmtId="0" fontId="27" fillId="0" borderId="0" xfId="0" applyFont="1" applyAlignment="1">
      <alignment vertical="center"/>
    </xf>
    <xf numFmtId="0" fontId="12" fillId="0" borderId="21" xfId="6" applyFont="1" applyBorder="1">
      <alignment vertical="center"/>
    </xf>
    <xf numFmtId="0" fontId="10" fillId="0" borderId="17" xfId="6" applyFont="1" applyBorder="1" applyAlignment="1">
      <alignment horizontal="center" vertical="center"/>
    </xf>
    <xf numFmtId="0" fontId="10" fillId="0" borderId="20" xfId="6" applyFont="1" applyBorder="1" applyAlignment="1">
      <alignment horizontal="center" vertical="center"/>
    </xf>
    <xf numFmtId="0" fontId="10" fillId="0" borderId="17"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20" xfId="6" applyFont="1" applyBorder="1" applyAlignment="1">
      <alignment horizontal="center" vertical="center" wrapText="1"/>
    </xf>
    <xf numFmtId="0" fontId="10" fillId="0" borderId="0" xfId="6" applyFont="1" applyBorder="1" applyAlignment="1">
      <alignment horizontal="center" vertical="center" wrapText="1"/>
    </xf>
    <xf numFmtId="0" fontId="10" fillId="0" borderId="24" xfId="6" applyFont="1" applyBorder="1" applyAlignment="1">
      <alignment horizontal="center" vertical="center" wrapText="1"/>
    </xf>
    <xf numFmtId="0" fontId="10" fillId="0" borderId="18"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6" xfId="6" applyFont="1" applyBorder="1" applyAlignment="1">
      <alignment horizontal="center" vertical="center" wrapText="1"/>
    </xf>
    <xf numFmtId="0" fontId="10" fillId="0" borderId="12" xfId="6" applyFont="1" applyBorder="1" applyAlignment="1">
      <alignment horizontal="center" vertical="center"/>
    </xf>
    <xf numFmtId="0" fontId="10" fillId="0" borderId="15" xfId="6" applyFont="1" applyBorder="1" applyAlignment="1">
      <alignment horizontal="center" vertical="center"/>
    </xf>
    <xf numFmtId="0" fontId="10" fillId="0" borderId="0" xfId="6" applyFont="1" applyBorder="1" applyAlignment="1">
      <alignment horizontal="center" vertical="center"/>
    </xf>
    <xf numFmtId="0" fontId="10" fillId="0" borderId="24" xfId="6" applyFont="1" applyBorder="1" applyAlignment="1">
      <alignment horizontal="center" vertical="center"/>
    </xf>
    <xf numFmtId="0" fontId="10" fillId="0" borderId="18" xfId="6" applyFont="1" applyBorder="1" applyAlignment="1">
      <alignment horizontal="center" vertical="center"/>
    </xf>
    <xf numFmtId="0" fontId="10" fillId="0" borderId="13" xfId="6" applyFont="1" applyBorder="1" applyAlignment="1">
      <alignment horizontal="center" vertical="center"/>
    </xf>
    <xf numFmtId="0" fontId="10" fillId="0" borderId="16" xfId="6" applyFont="1" applyBorder="1" applyAlignment="1">
      <alignment horizontal="center" vertical="center"/>
    </xf>
    <xf numFmtId="0" fontId="13" fillId="0" borderId="20" xfId="6" applyFont="1" applyBorder="1" applyAlignment="1">
      <alignment horizontal="center" vertical="center" wrapText="1"/>
    </xf>
    <xf numFmtId="0" fontId="13" fillId="0" borderId="18" xfId="6" applyFont="1" applyBorder="1" applyAlignment="1">
      <alignment horizontal="center" vertical="center" wrapText="1"/>
    </xf>
    <xf numFmtId="0" fontId="10" fillId="0" borderId="19" xfId="6" applyFont="1" applyBorder="1" applyAlignment="1">
      <alignment horizontal="center" vertical="center"/>
    </xf>
    <xf numFmtId="0" fontId="10" fillId="0" borderId="14" xfId="6" applyFont="1" applyBorder="1" applyAlignment="1">
      <alignment horizontal="center" vertical="center"/>
    </xf>
    <xf numFmtId="0" fontId="10" fillId="0" borderId="19" xfId="6" applyFont="1" applyBorder="1" applyAlignment="1">
      <alignment horizontal="right" vertical="center"/>
    </xf>
    <xf numFmtId="0" fontId="10" fillId="0" borderId="14" xfId="6" applyFont="1" applyBorder="1" applyAlignment="1">
      <alignment horizontal="right" vertical="center"/>
    </xf>
    <xf numFmtId="0" fontId="10" fillId="0" borderId="11" xfId="6" applyFont="1" applyBorder="1" applyAlignment="1">
      <alignment horizontal="right" vertical="center"/>
    </xf>
    <xf numFmtId="178" fontId="10" fillId="0" borderId="19" xfId="6" applyNumberFormat="1" applyFont="1" applyBorder="1" applyAlignment="1">
      <alignment horizontal="center" vertical="center"/>
    </xf>
    <xf numFmtId="178" fontId="10" fillId="0" borderId="14" xfId="6" applyNumberFormat="1" applyFont="1" applyBorder="1" applyAlignment="1">
      <alignment horizontal="center" vertical="center"/>
    </xf>
    <xf numFmtId="178" fontId="10" fillId="0" borderId="11" xfId="6" applyNumberFormat="1" applyFont="1" applyBorder="1" applyAlignment="1">
      <alignment horizontal="center" vertical="center"/>
    </xf>
    <xf numFmtId="0" fontId="10" fillId="0" borderId="51" xfId="6" applyFont="1" applyBorder="1" applyAlignment="1">
      <alignment horizontal="center" vertical="center"/>
    </xf>
    <xf numFmtId="0" fontId="10" fillId="0" borderId="52" xfId="6" applyFont="1" applyBorder="1" applyAlignment="1">
      <alignment horizontal="center" vertical="center"/>
    </xf>
    <xf numFmtId="0" fontId="10" fillId="0" borderId="53" xfId="6" applyFont="1" applyBorder="1" applyAlignment="1">
      <alignment horizontal="center" vertical="center"/>
    </xf>
    <xf numFmtId="0" fontId="10" fillId="3" borderId="19" xfId="6" applyFont="1" applyFill="1" applyBorder="1" applyAlignment="1">
      <alignment horizontal="center" vertical="center"/>
    </xf>
    <xf numFmtId="0" fontId="10" fillId="3" borderId="14" xfId="6" applyFont="1" applyFill="1" applyBorder="1" applyAlignment="1">
      <alignment horizontal="center" vertical="center"/>
    </xf>
    <xf numFmtId="0" fontId="10" fillId="3" borderId="11" xfId="6" applyFont="1" applyFill="1" applyBorder="1" applyAlignment="1">
      <alignment horizontal="center" vertical="center"/>
    </xf>
    <xf numFmtId="0" fontId="10" fillId="4" borderId="19" xfId="6" applyFont="1" applyFill="1" applyBorder="1" applyAlignment="1">
      <alignment horizontal="left" vertical="center"/>
    </xf>
    <xf numFmtId="0" fontId="10" fillId="4" borderId="14" xfId="6" applyFont="1" applyFill="1" applyBorder="1" applyAlignment="1">
      <alignment horizontal="left" vertical="center"/>
    </xf>
    <xf numFmtId="0" fontId="10" fillId="4" borderId="11" xfId="6" applyFont="1" applyFill="1" applyBorder="1" applyAlignment="1">
      <alignment horizontal="left" vertical="center"/>
    </xf>
    <xf numFmtId="0" fontId="12" fillId="4" borderId="21" xfId="6" applyFont="1" applyFill="1" applyBorder="1">
      <alignment vertical="center"/>
    </xf>
    <xf numFmtId="0" fontId="10" fillId="4" borderId="21" xfId="6" applyFont="1" applyFill="1" applyBorder="1" applyAlignment="1">
      <alignment horizontal="left" vertical="center"/>
    </xf>
    <xf numFmtId="0" fontId="12" fillId="3" borderId="21" xfId="6" applyFont="1" applyFill="1" applyBorder="1" applyAlignment="1">
      <alignment horizontal="center" vertical="center"/>
    </xf>
    <xf numFmtId="0" fontId="12" fillId="0" borderId="15" xfId="6" applyFont="1" applyFill="1" applyBorder="1" applyAlignment="1">
      <alignment horizontal="center" vertical="center"/>
    </xf>
    <xf numFmtId="0" fontId="12" fillId="0" borderId="36" xfId="6" applyFont="1" applyFill="1" applyBorder="1" applyAlignment="1">
      <alignment horizontal="center" vertical="center"/>
    </xf>
    <xf numFmtId="0" fontId="12" fillId="0" borderId="17" xfId="6" applyFont="1" applyFill="1" applyBorder="1" applyAlignment="1">
      <alignment horizontal="center" vertical="center"/>
    </xf>
    <xf numFmtId="0" fontId="2" fillId="0" borderId="0"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14" xfId="0" applyFont="1" applyFill="1" applyBorder="1" applyAlignment="1">
      <alignment horizontal="center" vertical="center"/>
    </xf>
    <xf numFmtId="0" fontId="2" fillId="6" borderId="11" xfId="0" applyFont="1" applyFill="1" applyBorder="1" applyAlignment="1">
      <alignment horizontal="center" vertical="center"/>
    </xf>
    <xf numFmtId="49" fontId="10" fillId="0" borderId="21" xfId="6" applyNumberFormat="1" applyFont="1" applyBorder="1" applyAlignment="1">
      <alignment horizontal="center" vertical="center"/>
    </xf>
    <xf numFmtId="0" fontId="10" fillId="0" borderId="21" xfId="6" applyFont="1" applyBorder="1" applyAlignment="1">
      <alignment horizontal="center" vertical="center" wrapText="1"/>
    </xf>
    <xf numFmtId="0" fontId="10" fillId="0" borderId="21" xfId="6" applyFont="1" applyBorder="1" applyAlignment="1">
      <alignment horizontal="center" vertical="center"/>
    </xf>
    <xf numFmtId="0" fontId="12" fillId="3" borderId="21" xfId="6" applyFont="1" applyFill="1" applyBorder="1" applyAlignment="1">
      <alignment horizontal="center" vertical="center" wrapText="1"/>
    </xf>
    <xf numFmtId="0" fontId="12" fillId="5" borderId="13" xfId="6" applyFont="1" applyFill="1" applyBorder="1" applyAlignment="1">
      <alignment horizontal="center" vertical="center"/>
    </xf>
    <xf numFmtId="0" fontId="12" fillId="0" borderId="13" xfId="6" applyFont="1" applyBorder="1" applyAlignment="1">
      <alignment horizontal="center" vertical="center"/>
    </xf>
    <xf numFmtId="0" fontId="12" fillId="4" borderId="21" xfId="6" applyFont="1" applyFill="1" applyBorder="1" applyAlignment="1">
      <alignment horizontal="center" vertical="center"/>
    </xf>
  </cellXfs>
  <cellStyles count="10">
    <cellStyle name="Normal 2" xfId="1" xr:uid="{00000000-0005-0000-0000-000000000000}"/>
    <cellStyle name="通貨 2" xfId="9" xr:uid="{00000000-0005-0000-0000-000009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_③-２加算様式（就労）" xfId="6" xr:uid="{00000000-0005-0000-0000-000006000000}"/>
    <cellStyle name="標準_⑨指定申請様式（案）（多機能用総括表）" xfId="7" xr:uid="{00000000-0005-0000-0000-000007000000}"/>
    <cellStyle name="標準_事業者指定様式（多機能用総括表）作業ファイル"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19921875" defaultRowHeight="12.75" customHeight="1" x14ac:dyDescent="0.45"/>
  <cols>
    <col min="1" max="20" width="3.8984375" style="1" customWidth="1"/>
    <col min="21" max="255" width="4.19921875" style="1" customWidth="1"/>
    <col min="256" max="16384" width="8.19921875" style="1"/>
  </cols>
  <sheetData>
    <row r="1" spans="1:20" ht="12.75" customHeight="1" x14ac:dyDescent="0.45">
      <c r="A1" s="4" t="s">
        <v>108</v>
      </c>
    </row>
    <row r="2" spans="1:20" ht="12.75" customHeight="1" x14ac:dyDescent="0.45">
      <c r="L2" s="42" t="s">
        <v>110</v>
      </c>
    </row>
    <row r="3" spans="1:20" ht="12.75" customHeight="1" x14ac:dyDescent="0.45">
      <c r="A3" s="95"/>
      <c r="B3" s="14"/>
      <c r="C3" s="14"/>
      <c r="D3" s="14"/>
      <c r="E3" s="14"/>
      <c r="F3" s="14"/>
      <c r="G3" s="14"/>
      <c r="H3" s="14"/>
      <c r="I3" s="96"/>
    </row>
    <row r="4" spans="1:20" ht="12.75" customHeight="1" x14ac:dyDescent="0.45">
      <c r="A4" s="95"/>
      <c r="B4" s="14"/>
      <c r="C4" s="14"/>
      <c r="D4" s="14"/>
      <c r="E4" s="14"/>
      <c r="F4" s="14"/>
      <c r="G4" s="14"/>
      <c r="H4" s="14"/>
      <c r="I4" s="96"/>
      <c r="N4" s="186" t="s">
        <v>77</v>
      </c>
      <c r="O4" s="187"/>
      <c r="P4" s="188"/>
      <c r="Q4" s="188"/>
      <c r="R4" s="188"/>
      <c r="S4" s="188"/>
      <c r="T4" s="189"/>
    </row>
    <row r="5" spans="1:20" ht="12.75" customHeight="1" x14ac:dyDescent="0.2">
      <c r="B5" s="15"/>
      <c r="C5" s="23"/>
      <c r="D5" s="23"/>
      <c r="E5" s="23"/>
      <c r="F5" s="23"/>
      <c r="G5" s="23"/>
      <c r="H5" s="23"/>
    </row>
    <row r="6" spans="1:20" ht="12.75" customHeight="1" x14ac:dyDescent="0.2">
      <c r="A6" s="5"/>
      <c r="B6" s="190" t="s">
        <v>24</v>
      </c>
      <c r="C6" s="191"/>
      <c r="D6" s="192"/>
      <c r="E6" s="193"/>
      <c r="F6" s="193"/>
      <c r="G6" s="193"/>
      <c r="H6" s="193"/>
      <c r="I6" s="193"/>
      <c r="J6" s="193"/>
      <c r="K6" s="193"/>
      <c r="L6" s="193"/>
      <c r="M6" s="193"/>
      <c r="N6" s="193"/>
      <c r="O6" s="193"/>
      <c r="P6" s="193"/>
      <c r="Q6" s="193"/>
      <c r="R6" s="194"/>
      <c r="S6" s="194"/>
      <c r="T6" s="195"/>
    </row>
    <row r="7" spans="1:20" ht="12.75" customHeight="1" x14ac:dyDescent="0.2">
      <c r="A7" s="6" t="s">
        <v>1</v>
      </c>
      <c r="B7" s="142" t="s">
        <v>57</v>
      </c>
      <c r="C7" s="125"/>
      <c r="D7" s="196"/>
      <c r="E7" s="145"/>
      <c r="F7" s="145"/>
      <c r="G7" s="145"/>
      <c r="H7" s="145"/>
      <c r="I7" s="145"/>
      <c r="J7" s="145"/>
      <c r="K7" s="145"/>
      <c r="L7" s="145"/>
      <c r="M7" s="145"/>
      <c r="N7" s="145"/>
      <c r="O7" s="145"/>
      <c r="P7" s="145"/>
      <c r="Q7" s="145"/>
      <c r="R7" s="112"/>
      <c r="S7" s="112"/>
      <c r="T7" s="180"/>
    </row>
    <row r="8" spans="1:20" ht="12.75" customHeight="1" x14ac:dyDescent="0.45">
      <c r="A8" s="6"/>
      <c r="B8" s="97" t="s">
        <v>51</v>
      </c>
      <c r="C8" s="98"/>
      <c r="D8" s="26" t="s">
        <v>58</v>
      </c>
      <c r="E8" s="29"/>
      <c r="F8" s="29"/>
      <c r="G8" s="29"/>
      <c r="H8" s="29"/>
      <c r="I8" s="29"/>
      <c r="J8" s="29"/>
      <c r="K8" s="29"/>
      <c r="L8" s="29"/>
      <c r="M8" s="29"/>
      <c r="N8" s="29"/>
      <c r="O8" s="29"/>
      <c r="P8" s="29"/>
      <c r="Q8" s="29"/>
      <c r="R8" s="29"/>
      <c r="S8" s="29"/>
      <c r="T8" s="47"/>
    </row>
    <row r="9" spans="1:20" ht="12.75" customHeight="1" x14ac:dyDescent="0.45">
      <c r="A9" s="6" t="s">
        <v>80</v>
      </c>
      <c r="B9" s="99"/>
      <c r="C9" s="100"/>
      <c r="D9" s="27"/>
      <c r="E9" s="30"/>
      <c r="F9" s="33" t="s">
        <v>42</v>
      </c>
      <c r="G9" s="36"/>
      <c r="H9" s="36"/>
      <c r="I9" s="197" t="s">
        <v>52</v>
      </c>
      <c r="J9" s="197"/>
      <c r="K9" s="30"/>
      <c r="L9" s="30"/>
      <c r="M9" s="30"/>
      <c r="N9" s="30"/>
      <c r="O9" s="30"/>
      <c r="P9" s="30"/>
      <c r="Q9" s="30"/>
      <c r="R9" s="30"/>
      <c r="S9" s="30"/>
      <c r="T9" s="48"/>
    </row>
    <row r="10" spans="1:20" ht="12.75" customHeight="1" x14ac:dyDescent="0.45">
      <c r="A10" s="7"/>
      <c r="B10" s="101"/>
      <c r="C10" s="102"/>
      <c r="D10" s="28"/>
      <c r="E10" s="31"/>
      <c r="F10" s="31"/>
      <c r="G10" s="31"/>
      <c r="H10" s="31"/>
      <c r="I10" s="31"/>
      <c r="J10" s="31"/>
      <c r="K10" s="31"/>
      <c r="L10" s="31"/>
      <c r="M10" s="31"/>
      <c r="N10" s="31"/>
      <c r="O10" s="31"/>
      <c r="P10" s="31"/>
      <c r="Q10" s="31"/>
      <c r="R10" s="31"/>
      <c r="S10" s="31"/>
      <c r="T10" s="49"/>
    </row>
    <row r="11" spans="1:20" ht="12.75" customHeight="1" x14ac:dyDescent="0.2">
      <c r="A11" s="8"/>
      <c r="B11" s="142" t="s">
        <v>56</v>
      </c>
      <c r="C11" s="125"/>
      <c r="D11" s="125" t="s">
        <v>53</v>
      </c>
      <c r="E11" s="125"/>
      <c r="F11" s="198"/>
      <c r="G11" s="198"/>
      <c r="H11" s="198"/>
      <c r="I11" s="198"/>
      <c r="J11" s="199"/>
      <c r="K11" s="200" t="s">
        <v>55</v>
      </c>
      <c r="L11" s="200"/>
      <c r="M11" s="196"/>
      <c r="N11" s="145"/>
      <c r="O11" s="145"/>
      <c r="P11" s="145"/>
      <c r="Q11" s="145"/>
      <c r="R11" s="112"/>
      <c r="S11" s="112"/>
      <c r="T11" s="180"/>
    </row>
    <row r="12" spans="1:20" ht="12.75" customHeight="1" x14ac:dyDescent="0.2">
      <c r="A12" s="174" t="s">
        <v>74</v>
      </c>
      <c r="B12" s="162"/>
      <c r="C12" s="162"/>
      <c r="D12" s="162"/>
      <c r="E12" s="162"/>
      <c r="F12" s="162"/>
      <c r="G12" s="162"/>
      <c r="H12" s="162"/>
      <c r="I12" s="175"/>
      <c r="J12" s="126" t="s">
        <v>76</v>
      </c>
      <c r="K12" s="129"/>
      <c r="L12" s="129"/>
      <c r="M12" s="129"/>
      <c r="N12" s="129"/>
      <c r="O12" s="129"/>
      <c r="P12" s="129"/>
      <c r="Q12" s="129"/>
      <c r="R12" s="147"/>
      <c r="S12" s="147"/>
      <c r="T12" s="148"/>
    </row>
    <row r="13" spans="1:20" ht="13.2" x14ac:dyDescent="0.2">
      <c r="A13" s="176" t="s">
        <v>38</v>
      </c>
      <c r="B13" s="177"/>
      <c r="C13" s="125" t="s">
        <v>24</v>
      </c>
      <c r="D13" s="126"/>
      <c r="E13" s="32"/>
      <c r="F13" s="34"/>
      <c r="G13" s="34"/>
      <c r="H13" s="34"/>
      <c r="I13" s="39"/>
      <c r="J13" s="103" t="s">
        <v>50</v>
      </c>
      <c r="K13" s="100"/>
      <c r="L13" s="178" t="s">
        <v>48</v>
      </c>
      <c r="M13" s="179"/>
      <c r="N13" s="179"/>
      <c r="O13" s="179"/>
      <c r="P13" s="179"/>
      <c r="Q13" s="179"/>
      <c r="R13" s="112"/>
      <c r="S13" s="112"/>
      <c r="T13" s="180"/>
    </row>
    <row r="14" spans="1:20" ht="20.25" customHeight="1" x14ac:dyDescent="0.2">
      <c r="A14" s="181" t="s">
        <v>75</v>
      </c>
      <c r="B14" s="182"/>
      <c r="C14" s="125" t="s">
        <v>44</v>
      </c>
      <c r="D14" s="126"/>
      <c r="E14" s="104"/>
      <c r="F14" s="183"/>
      <c r="G14" s="183"/>
      <c r="H14" s="183"/>
      <c r="I14" s="184"/>
      <c r="J14" s="104"/>
      <c r="K14" s="101"/>
      <c r="L14" s="19"/>
      <c r="M14" s="18"/>
      <c r="N14" s="18"/>
      <c r="O14" s="18"/>
      <c r="P14" s="18"/>
      <c r="Q14" s="18"/>
      <c r="R14" s="18"/>
      <c r="S14" s="18"/>
      <c r="T14" s="50"/>
    </row>
    <row r="15" spans="1:20" ht="12.75" customHeight="1" x14ac:dyDescent="0.45">
      <c r="A15" s="105" t="s">
        <v>41</v>
      </c>
      <c r="B15" s="97"/>
      <c r="C15" s="97"/>
      <c r="D15" s="97"/>
      <c r="E15" s="98"/>
      <c r="F15" s="125" t="s">
        <v>81</v>
      </c>
      <c r="G15" s="125"/>
      <c r="H15" s="125"/>
      <c r="I15" s="161" t="s">
        <v>19</v>
      </c>
      <c r="J15" s="162"/>
      <c r="K15" s="163"/>
      <c r="L15" s="125" t="s">
        <v>12</v>
      </c>
      <c r="M15" s="125"/>
      <c r="N15" s="125"/>
      <c r="O15" s="125" t="s">
        <v>15</v>
      </c>
      <c r="P15" s="125"/>
      <c r="Q15" s="126"/>
      <c r="R15" s="127" t="s">
        <v>82</v>
      </c>
      <c r="S15" s="127"/>
      <c r="T15" s="185"/>
    </row>
    <row r="16" spans="1:20" ht="12.75" customHeight="1" x14ac:dyDescent="0.45">
      <c r="A16" s="106"/>
      <c r="B16" s="101"/>
      <c r="C16" s="101"/>
      <c r="D16" s="101"/>
      <c r="E16" s="102"/>
      <c r="F16" s="16" t="s">
        <v>39</v>
      </c>
      <c r="G16" s="126" t="s">
        <v>63</v>
      </c>
      <c r="H16" s="142"/>
      <c r="I16" s="20" t="s">
        <v>39</v>
      </c>
      <c r="J16" s="126" t="s">
        <v>63</v>
      </c>
      <c r="K16" s="142"/>
      <c r="L16" s="20" t="s">
        <v>39</v>
      </c>
      <c r="M16" s="126" t="s">
        <v>63</v>
      </c>
      <c r="N16" s="142"/>
      <c r="O16" s="20" t="s">
        <v>39</v>
      </c>
      <c r="P16" s="126" t="s">
        <v>63</v>
      </c>
      <c r="Q16" s="129"/>
      <c r="R16" s="20" t="s">
        <v>39</v>
      </c>
      <c r="S16" s="126" t="s">
        <v>63</v>
      </c>
      <c r="T16" s="173"/>
    </row>
    <row r="17" spans="1:20" ht="12.75" customHeight="1" x14ac:dyDescent="0.45">
      <c r="A17" s="9"/>
      <c r="B17" s="107" t="s">
        <v>33</v>
      </c>
      <c r="C17" s="98"/>
      <c r="D17" s="161" t="s">
        <v>32</v>
      </c>
      <c r="E17" s="163"/>
      <c r="F17" s="20"/>
      <c r="G17" s="126"/>
      <c r="H17" s="142"/>
      <c r="I17" s="20"/>
      <c r="J17" s="126"/>
      <c r="K17" s="142"/>
      <c r="L17" s="20"/>
      <c r="M17" s="126"/>
      <c r="N17" s="142"/>
      <c r="O17" s="20"/>
      <c r="P17" s="126"/>
      <c r="Q17" s="129"/>
      <c r="R17" s="20"/>
      <c r="S17" s="126"/>
      <c r="T17" s="173"/>
    </row>
    <row r="18" spans="1:20" ht="12.75" customHeight="1" x14ac:dyDescent="0.45">
      <c r="A18" s="9"/>
      <c r="B18" s="104"/>
      <c r="C18" s="102"/>
      <c r="D18" s="161" t="s">
        <v>30</v>
      </c>
      <c r="E18" s="163"/>
      <c r="F18" s="20"/>
      <c r="G18" s="126"/>
      <c r="H18" s="142"/>
      <c r="I18" s="20"/>
      <c r="J18" s="126"/>
      <c r="K18" s="142"/>
      <c r="L18" s="20"/>
      <c r="M18" s="126"/>
      <c r="N18" s="142"/>
      <c r="O18" s="20"/>
      <c r="P18" s="126"/>
      <c r="Q18" s="129"/>
      <c r="R18" s="20"/>
      <c r="S18" s="126"/>
      <c r="T18" s="173"/>
    </row>
    <row r="19" spans="1:20" ht="12.75" customHeight="1" x14ac:dyDescent="0.45">
      <c r="A19" s="9"/>
      <c r="B19" s="161" t="s">
        <v>29</v>
      </c>
      <c r="C19" s="162"/>
      <c r="D19" s="162"/>
      <c r="E19" s="163"/>
      <c r="F19" s="126"/>
      <c r="G19" s="129"/>
      <c r="H19" s="142"/>
      <c r="I19" s="126"/>
      <c r="J19" s="129"/>
      <c r="K19" s="142"/>
      <c r="L19" s="126"/>
      <c r="M19" s="129"/>
      <c r="N19" s="142"/>
      <c r="O19" s="126"/>
      <c r="P19" s="129"/>
      <c r="Q19" s="129"/>
      <c r="R19" s="126"/>
      <c r="S19" s="129"/>
      <c r="T19" s="173"/>
    </row>
    <row r="20" spans="1:20" ht="12.75" customHeight="1" x14ac:dyDescent="0.45">
      <c r="A20" s="9"/>
      <c r="B20" s="161" t="s">
        <v>28</v>
      </c>
      <c r="C20" s="162"/>
      <c r="D20" s="162"/>
      <c r="E20" s="163"/>
      <c r="F20" s="157"/>
      <c r="G20" s="158"/>
      <c r="H20" s="171"/>
      <c r="I20" s="157"/>
      <c r="J20" s="158"/>
      <c r="K20" s="171"/>
      <c r="L20" s="157"/>
      <c r="M20" s="158"/>
      <c r="N20" s="171"/>
      <c r="O20" s="157"/>
      <c r="P20" s="158"/>
      <c r="Q20" s="158"/>
      <c r="R20" s="157"/>
      <c r="S20" s="158"/>
      <c r="T20" s="172"/>
    </row>
    <row r="21" spans="1:20" ht="12.75" customHeight="1" x14ac:dyDescent="0.45">
      <c r="A21" s="9"/>
      <c r="B21" s="97"/>
      <c r="C21" s="97"/>
      <c r="D21" s="97"/>
      <c r="E21" s="98"/>
      <c r="F21" s="125" t="s">
        <v>59</v>
      </c>
      <c r="G21" s="125"/>
      <c r="H21" s="125"/>
      <c r="I21" s="126" t="s">
        <v>73</v>
      </c>
      <c r="J21" s="129"/>
      <c r="K21" s="142"/>
      <c r="L21" s="161" t="s">
        <v>83</v>
      </c>
      <c r="M21" s="162"/>
      <c r="N21" s="163"/>
      <c r="O21" s="126" t="s">
        <v>40</v>
      </c>
      <c r="P21" s="129"/>
      <c r="Q21" s="129"/>
      <c r="R21" s="25"/>
      <c r="T21" s="51"/>
    </row>
    <row r="22" spans="1:20" ht="12.75" customHeight="1" x14ac:dyDescent="0.45">
      <c r="A22" s="9"/>
      <c r="B22" s="101"/>
      <c r="C22" s="101"/>
      <c r="D22" s="101"/>
      <c r="E22" s="102"/>
      <c r="F22" s="16" t="s">
        <v>39</v>
      </c>
      <c r="G22" s="126" t="s">
        <v>63</v>
      </c>
      <c r="H22" s="142"/>
      <c r="I22" s="20" t="s">
        <v>39</v>
      </c>
      <c r="J22" s="126" t="s">
        <v>63</v>
      </c>
      <c r="K22" s="142"/>
      <c r="L22" s="20" t="s">
        <v>39</v>
      </c>
      <c r="M22" s="126" t="s">
        <v>63</v>
      </c>
      <c r="N22" s="142"/>
      <c r="O22" s="20" t="s">
        <v>39</v>
      </c>
      <c r="P22" s="126" t="s">
        <v>63</v>
      </c>
      <c r="Q22" s="129"/>
      <c r="R22" s="25"/>
      <c r="T22" s="51"/>
    </row>
    <row r="23" spans="1:20" ht="12.75" customHeight="1" x14ac:dyDescent="0.45">
      <c r="A23" s="9"/>
      <c r="B23" s="107" t="s">
        <v>33</v>
      </c>
      <c r="C23" s="98"/>
      <c r="D23" s="161" t="s">
        <v>32</v>
      </c>
      <c r="E23" s="163"/>
      <c r="F23" s="20"/>
      <c r="G23" s="126"/>
      <c r="H23" s="142"/>
      <c r="I23" s="20"/>
      <c r="J23" s="126"/>
      <c r="K23" s="142"/>
      <c r="L23" s="20"/>
      <c r="M23" s="126"/>
      <c r="N23" s="142"/>
      <c r="O23" s="20"/>
      <c r="P23" s="126"/>
      <c r="Q23" s="129"/>
      <c r="R23" s="25"/>
      <c r="T23" s="51"/>
    </row>
    <row r="24" spans="1:20" ht="12.75" customHeight="1" x14ac:dyDescent="0.45">
      <c r="A24" s="9"/>
      <c r="B24" s="104"/>
      <c r="C24" s="102"/>
      <c r="D24" s="161" t="s">
        <v>30</v>
      </c>
      <c r="E24" s="163"/>
      <c r="F24" s="20"/>
      <c r="G24" s="126"/>
      <c r="H24" s="142"/>
      <c r="I24" s="20"/>
      <c r="J24" s="126"/>
      <c r="K24" s="142"/>
      <c r="L24" s="20"/>
      <c r="M24" s="126"/>
      <c r="N24" s="142"/>
      <c r="O24" s="20"/>
      <c r="P24" s="126"/>
      <c r="Q24" s="129"/>
      <c r="R24" s="25"/>
      <c r="T24" s="51"/>
    </row>
    <row r="25" spans="1:20" ht="12.75" customHeight="1" x14ac:dyDescent="0.45">
      <c r="A25" s="9"/>
      <c r="B25" s="161" t="s">
        <v>29</v>
      </c>
      <c r="C25" s="162"/>
      <c r="D25" s="162"/>
      <c r="E25" s="163"/>
      <c r="F25" s="126"/>
      <c r="G25" s="129"/>
      <c r="H25" s="142"/>
      <c r="I25" s="126"/>
      <c r="J25" s="129"/>
      <c r="K25" s="142"/>
      <c r="L25" s="126"/>
      <c r="M25" s="129"/>
      <c r="N25" s="142"/>
      <c r="O25" s="125"/>
      <c r="P25" s="125"/>
      <c r="Q25" s="126"/>
      <c r="R25" s="25"/>
      <c r="T25" s="51"/>
    </row>
    <row r="26" spans="1:20" ht="12.75" customHeight="1" x14ac:dyDescent="0.45">
      <c r="A26" s="9"/>
      <c r="B26" s="161" t="s">
        <v>28</v>
      </c>
      <c r="C26" s="162"/>
      <c r="D26" s="162"/>
      <c r="E26" s="163"/>
      <c r="F26" s="164"/>
      <c r="G26" s="165"/>
      <c r="H26" s="166"/>
      <c r="I26" s="164"/>
      <c r="J26" s="165"/>
      <c r="K26" s="166"/>
      <c r="L26" s="164"/>
      <c r="M26" s="165"/>
      <c r="N26" s="166"/>
      <c r="O26" s="167"/>
      <c r="P26" s="167"/>
      <c r="Q26" s="164"/>
      <c r="R26" s="25"/>
      <c r="T26" s="51"/>
    </row>
    <row r="27" spans="1:20" s="2" customFormat="1" ht="13.5" customHeight="1" x14ac:dyDescent="0.45">
      <c r="A27" s="10"/>
      <c r="B27" s="108" t="s">
        <v>37</v>
      </c>
      <c r="C27" s="109"/>
      <c r="D27" s="109"/>
      <c r="E27" s="110"/>
      <c r="F27" s="126" t="s">
        <v>14</v>
      </c>
      <c r="G27" s="146"/>
      <c r="H27" s="146"/>
      <c r="I27" s="146"/>
      <c r="J27" s="146"/>
      <c r="K27" s="146"/>
      <c r="L27" s="146"/>
      <c r="M27" s="146"/>
      <c r="N27" s="146"/>
      <c r="O27" s="146"/>
      <c r="P27" s="146"/>
      <c r="Q27" s="146"/>
      <c r="R27" s="146"/>
      <c r="S27" s="146"/>
      <c r="T27" s="168"/>
    </row>
    <row r="28" spans="1:20" s="2" customFormat="1" ht="13.5" customHeight="1" x14ac:dyDescent="0.45">
      <c r="A28" s="10"/>
      <c r="B28" s="111"/>
      <c r="C28" s="112"/>
      <c r="D28" s="112"/>
      <c r="E28" s="113"/>
      <c r="F28" s="35" t="s">
        <v>85</v>
      </c>
      <c r="G28" s="37"/>
      <c r="H28" s="37"/>
      <c r="I28" s="169" t="s">
        <v>54</v>
      </c>
      <c r="J28" s="169"/>
      <c r="K28" s="169"/>
      <c r="L28" s="169"/>
      <c r="M28" s="169" t="s">
        <v>86</v>
      </c>
      <c r="N28" s="169"/>
      <c r="O28" s="169"/>
      <c r="P28" s="169"/>
      <c r="Q28" s="169" t="s">
        <v>87</v>
      </c>
      <c r="R28" s="169"/>
      <c r="S28" s="169"/>
      <c r="T28" s="170"/>
    </row>
    <row r="29" spans="1:20" s="2" customFormat="1" ht="13.5" customHeight="1" x14ac:dyDescent="0.2">
      <c r="A29" s="10"/>
      <c r="B29" s="111"/>
      <c r="C29" s="112"/>
      <c r="D29" s="112"/>
      <c r="E29" s="113"/>
      <c r="F29" s="35" t="s">
        <v>88</v>
      </c>
      <c r="G29" s="37"/>
      <c r="H29" s="37"/>
      <c r="I29" s="126"/>
      <c r="J29" s="129"/>
      <c r="K29" s="129"/>
      <c r="L29" s="142"/>
      <c r="M29" s="126"/>
      <c r="N29" s="129"/>
      <c r="O29" s="129"/>
      <c r="P29" s="142"/>
      <c r="Q29" s="126"/>
      <c r="R29" s="147"/>
      <c r="S29" s="147"/>
      <c r="T29" s="148"/>
    </row>
    <row r="30" spans="1:20" s="2" customFormat="1" ht="13.5" customHeight="1" x14ac:dyDescent="0.2">
      <c r="A30" s="10"/>
      <c r="B30" s="111"/>
      <c r="C30" s="112"/>
      <c r="D30" s="112"/>
      <c r="E30" s="113"/>
      <c r="F30" s="35" t="s">
        <v>90</v>
      </c>
      <c r="G30" s="37"/>
      <c r="H30" s="37"/>
      <c r="I30" s="126"/>
      <c r="J30" s="129"/>
      <c r="K30" s="129"/>
      <c r="L30" s="142"/>
      <c r="M30" s="126"/>
      <c r="N30" s="129"/>
      <c r="O30" s="129"/>
      <c r="P30" s="142"/>
      <c r="Q30" s="126"/>
      <c r="R30" s="147"/>
      <c r="S30" s="147"/>
      <c r="T30" s="148"/>
    </row>
    <row r="31" spans="1:20" s="2" customFormat="1" ht="13.5" customHeight="1" x14ac:dyDescent="0.2">
      <c r="A31" s="11"/>
      <c r="B31" s="114"/>
      <c r="C31" s="115"/>
      <c r="D31" s="115"/>
      <c r="E31" s="116"/>
      <c r="F31" s="35" t="s">
        <v>91</v>
      </c>
      <c r="G31" s="37"/>
      <c r="H31" s="37"/>
      <c r="I31" s="126"/>
      <c r="J31" s="129"/>
      <c r="K31" s="129"/>
      <c r="L31" s="142"/>
      <c r="M31" s="126"/>
      <c r="N31" s="129"/>
      <c r="O31" s="129"/>
      <c r="P31" s="142"/>
      <c r="Q31" s="126"/>
      <c r="R31" s="147"/>
      <c r="S31" s="147"/>
      <c r="T31" s="148"/>
    </row>
    <row r="32" spans="1:20" ht="12.75" customHeight="1" x14ac:dyDescent="0.45">
      <c r="A32" s="133" t="s">
        <v>26</v>
      </c>
      <c r="B32" s="125"/>
      <c r="C32" s="125"/>
      <c r="D32" s="125"/>
      <c r="E32" s="125"/>
      <c r="F32" s="126"/>
      <c r="G32" s="129"/>
      <c r="H32" s="129"/>
      <c r="I32" s="129"/>
      <c r="J32" s="129"/>
      <c r="K32" s="129"/>
      <c r="L32" s="129"/>
      <c r="M32" s="129"/>
      <c r="N32" s="129"/>
      <c r="O32" s="129"/>
      <c r="P32" s="129"/>
      <c r="Q32" s="129"/>
      <c r="R32" s="130"/>
      <c r="S32" s="130"/>
      <c r="T32" s="131"/>
    </row>
    <row r="33" spans="1:21" ht="12.75" customHeight="1" x14ac:dyDescent="0.45">
      <c r="A33" s="133"/>
      <c r="B33" s="128" t="s">
        <v>22</v>
      </c>
      <c r="C33" s="128"/>
      <c r="D33" s="128"/>
      <c r="E33" s="128"/>
      <c r="F33" s="154" t="s">
        <v>93</v>
      </c>
      <c r="G33" s="155"/>
      <c r="H33" s="155"/>
      <c r="I33" s="155"/>
      <c r="J33" s="155"/>
      <c r="K33" s="155"/>
      <c r="L33" s="155"/>
      <c r="M33" s="155"/>
      <c r="N33" s="155"/>
      <c r="O33" s="155"/>
      <c r="P33" s="155"/>
      <c r="Q33" s="155"/>
      <c r="R33" s="130"/>
      <c r="S33" s="130"/>
      <c r="T33" s="131"/>
    </row>
    <row r="34" spans="1:21" ht="12.75" customHeight="1" x14ac:dyDescent="0.45">
      <c r="A34" s="133"/>
      <c r="B34" s="128" t="s">
        <v>21</v>
      </c>
      <c r="C34" s="128"/>
      <c r="D34" s="128"/>
      <c r="E34" s="128"/>
      <c r="F34" s="154" t="s">
        <v>25</v>
      </c>
      <c r="G34" s="155"/>
      <c r="H34" s="155"/>
      <c r="I34" s="155"/>
      <c r="J34" s="155"/>
      <c r="K34" s="155"/>
      <c r="L34" s="155"/>
      <c r="M34" s="155"/>
      <c r="N34" s="155"/>
      <c r="O34" s="155"/>
      <c r="P34" s="155"/>
      <c r="Q34" s="155"/>
      <c r="R34" s="130"/>
      <c r="S34" s="130"/>
      <c r="T34" s="131"/>
    </row>
    <row r="35" spans="1:21" ht="12.75" customHeight="1" x14ac:dyDescent="0.45">
      <c r="A35" s="133"/>
      <c r="B35" s="117" t="s">
        <v>27</v>
      </c>
      <c r="C35" s="118"/>
      <c r="D35" s="118"/>
      <c r="E35" s="119"/>
      <c r="F35" s="103" t="s">
        <v>31</v>
      </c>
      <c r="G35" s="100"/>
      <c r="H35" s="159" t="s">
        <v>72</v>
      </c>
      <c r="I35" s="159"/>
      <c r="J35" s="159"/>
      <c r="K35" s="159"/>
      <c r="L35" s="159"/>
      <c r="M35" s="159"/>
      <c r="N35" s="159"/>
      <c r="O35" s="159"/>
      <c r="P35" s="159"/>
      <c r="Q35" s="160"/>
      <c r="R35" s="45"/>
      <c r="S35" s="46"/>
      <c r="T35" s="53"/>
    </row>
    <row r="36" spans="1:21" ht="12.75" customHeight="1" x14ac:dyDescent="0.45">
      <c r="A36" s="133"/>
      <c r="B36" s="120"/>
      <c r="C36" s="96"/>
      <c r="D36" s="96"/>
      <c r="E36" s="121"/>
      <c r="F36" s="103"/>
      <c r="G36" s="100"/>
      <c r="H36" s="151" t="s">
        <v>71</v>
      </c>
      <c r="I36" s="151"/>
      <c r="J36" s="151" t="s">
        <v>70</v>
      </c>
      <c r="K36" s="151"/>
      <c r="L36" s="151" t="s">
        <v>43</v>
      </c>
      <c r="M36" s="151"/>
      <c r="N36" s="151" t="s">
        <v>67</v>
      </c>
      <c r="O36" s="151"/>
      <c r="P36" s="151" t="s">
        <v>18</v>
      </c>
      <c r="Q36" s="104"/>
      <c r="R36" s="25"/>
      <c r="T36" s="51"/>
    </row>
    <row r="37" spans="1:21" ht="12.75" customHeight="1" x14ac:dyDescent="0.45">
      <c r="A37" s="133"/>
      <c r="B37" s="120"/>
      <c r="C37" s="96"/>
      <c r="D37" s="96"/>
      <c r="E37" s="121"/>
      <c r="F37" s="125"/>
      <c r="G37" s="125"/>
      <c r="H37" s="125"/>
      <c r="I37" s="125"/>
      <c r="J37" s="125"/>
      <c r="K37" s="125"/>
      <c r="L37" s="125"/>
      <c r="M37" s="125"/>
      <c r="N37" s="125"/>
      <c r="O37" s="125"/>
      <c r="P37" s="125"/>
      <c r="Q37" s="126"/>
      <c r="R37" s="25"/>
      <c r="T37" s="51"/>
    </row>
    <row r="38" spans="1:21" ht="12.75" customHeight="1" x14ac:dyDescent="0.45">
      <c r="A38" s="133"/>
      <c r="B38" s="120"/>
      <c r="C38" s="96"/>
      <c r="D38" s="96"/>
      <c r="E38" s="121"/>
      <c r="F38" s="125" t="s">
        <v>94</v>
      </c>
      <c r="G38" s="125"/>
      <c r="H38" s="125" t="s">
        <v>95</v>
      </c>
      <c r="I38" s="126"/>
      <c r="J38" s="127" t="s">
        <v>97</v>
      </c>
      <c r="K38" s="127"/>
      <c r="L38" s="17"/>
      <c r="M38" s="17"/>
      <c r="N38" s="17"/>
      <c r="O38" s="17"/>
      <c r="P38" s="17"/>
      <c r="Q38" s="17"/>
      <c r="R38" s="3"/>
      <c r="S38" s="3"/>
      <c r="T38" s="54"/>
      <c r="U38" s="3"/>
    </row>
    <row r="39" spans="1:21" ht="12.75" customHeight="1" x14ac:dyDescent="0.45">
      <c r="A39" s="133"/>
      <c r="B39" s="120"/>
      <c r="C39" s="96"/>
      <c r="D39" s="96"/>
      <c r="E39" s="121"/>
      <c r="F39" s="125"/>
      <c r="G39" s="125"/>
      <c r="H39" s="125"/>
      <c r="I39" s="126"/>
      <c r="J39" s="127"/>
      <c r="K39" s="127"/>
      <c r="L39" s="3"/>
      <c r="M39" s="3"/>
      <c r="N39" s="3"/>
      <c r="O39" s="3"/>
      <c r="P39" s="3"/>
      <c r="Q39" s="3"/>
      <c r="R39" s="3"/>
      <c r="S39" s="3"/>
      <c r="T39" s="54"/>
      <c r="U39" s="3"/>
    </row>
    <row r="40" spans="1:21" ht="12.75" customHeight="1" x14ac:dyDescent="0.45">
      <c r="A40" s="133"/>
      <c r="B40" s="122"/>
      <c r="C40" s="123"/>
      <c r="D40" s="123"/>
      <c r="E40" s="124"/>
      <c r="F40" s="126"/>
      <c r="G40" s="142"/>
      <c r="H40" s="126"/>
      <c r="I40" s="129"/>
      <c r="J40" s="125"/>
      <c r="K40" s="125"/>
      <c r="L40" s="18"/>
      <c r="M40" s="18"/>
      <c r="N40" s="18"/>
      <c r="O40" s="18"/>
      <c r="P40" s="18"/>
      <c r="Q40" s="18"/>
      <c r="R40" s="18"/>
      <c r="S40" s="18"/>
      <c r="T40" s="50"/>
      <c r="U40" s="3"/>
    </row>
    <row r="41" spans="1:21" ht="12.75" customHeight="1" x14ac:dyDescent="0.45">
      <c r="A41" s="133"/>
      <c r="B41" s="154" t="s">
        <v>69</v>
      </c>
      <c r="C41" s="155"/>
      <c r="D41" s="155"/>
      <c r="E41" s="156"/>
      <c r="F41" s="126" t="s">
        <v>98</v>
      </c>
      <c r="G41" s="129"/>
      <c r="H41" s="129"/>
      <c r="I41" s="129"/>
      <c r="J41" s="129"/>
      <c r="K41" s="129"/>
      <c r="L41" s="129"/>
      <c r="M41" s="129"/>
      <c r="N41" s="129"/>
      <c r="O41" s="129"/>
      <c r="P41" s="129"/>
      <c r="Q41" s="129"/>
      <c r="R41" s="130"/>
      <c r="S41" s="130"/>
      <c r="T41" s="131"/>
    </row>
    <row r="42" spans="1:21" ht="12.75" customHeight="1" x14ac:dyDescent="0.45">
      <c r="A42" s="133"/>
      <c r="B42" s="128" t="s">
        <v>68</v>
      </c>
      <c r="C42" s="128"/>
      <c r="D42" s="128"/>
      <c r="E42" s="128"/>
      <c r="F42" s="157"/>
      <c r="G42" s="158"/>
      <c r="H42" s="158"/>
      <c r="I42" s="158"/>
      <c r="J42" s="158"/>
      <c r="K42" s="158"/>
      <c r="L42" s="158"/>
      <c r="M42" s="158"/>
      <c r="N42" s="158"/>
      <c r="O42" s="158"/>
      <c r="P42" s="158"/>
      <c r="Q42" s="158"/>
      <c r="R42" s="130"/>
      <c r="S42" s="130"/>
      <c r="T42" s="131"/>
    </row>
    <row r="43" spans="1:21" ht="12.75" customHeight="1" x14ac:dyDescent="0.45">
      <c r="A43" s="133"/>
      <c r="B43" s="154" t="s">
        <v>60</v>
      </c>
      <c r="C43" s="155"/>
      <c r="D43" s="155"/>
      <c r="E43" s="156"/>
      <c r="F43" s="126" t="s">
        <v>7</v>
      </c>
      <c r="G43" s="129"/>
      <c r="H43" s="129"/>
      <c r="I43" s="129"/>
      <c r="J43" s="129"/>
      <c r="K43" s="129"/>
      <c r="L43" s="129"/>
      <c r="M43" s="129"/>
      <c r="N43" s="129"/>
      <c r="O43" s="129"/>
      <c r="P43" s="129"/>
      <c r="Q43" s="129"/>
      <c r="R43" s="130"/>
      <c r="S43" s="130"/>
      <c r="T43" s="131"/>
    </row>
    <row r="44" spans="1:21" ht="12.75" customHeight="1" x14ac:dyDescent="0.45">
      <c r="A44" s="133"/>
      <c r="B44" s="128" t="s">
        <v>17</v>
      </c>
      <c r="C44" s="128"/>
      <c r="D44" s="128"/>
      <c r="E44" s="128"/>
      <c r="F44" s="126"/>
      <c r="G44" s="129"/>
      <c r="H44" s="129"/>
      <c r="I44" s="129"/>
      <c r="J44" s="129"/>
      <c r="K44" s="129"/>
      <c r="L44" s="129"/>
      <c r="M44" s="129"/>
      <c r="N44" s="129"/>
      <c r="O44" s="129"/>
      <c r="P44" s="129"/>
      <c r="Q44" s="129"/>
      <c r="R44" s="130"/>
      <c r="S44" s="130"/>
      <c r="T44" s="131"/>
    </row>
    <row r="45" spans="1:21" ht="12.75" customHeight="1" x14ac:dyDescent="0.45">
      <c r="A45" s="133"/>
      <c r="B45" s="128"/>
      <c r="C45" s="128"/>
      <c r="D45" s="128"/>
      <c r="E45" s="128"/>
      <c r="F45" s="126"/>
      <c r="G45" s="129"/>
      <c r="H45" s="129"/>
      <c r="I45" s="129"/>
      <c r="J45" s="129"/>
      <c r="K45" s="129"/>
      <c r="L45" s="129"/>
      <c r="M45" s="129"/>
      <c r="N45" s="129"/>
      <c r="O45" s="129"/>
      <c r="P45" s="129"/>
      <c r="Q45" s="129"/>
      <c r="R45" s="130"/>
      <c r="S45" s="130"/>
      <c r="T45" s="131"/>
    </row>
    <row r="46" spans="1:21" ht="12.75" customHeight="1" x14ac:dyDescent="0.45">
      <c r="A46" s="133"/>
      <c r="B46" s="128" t="s">
        <v>5</v>
      </c>
      <c r="C46" s="128"/>
      <c r="D46" s="128"/>
      <c r="E46" s="128"/>
      <c r="F46" s="126"/>
      <c r="G46" s="129"/>
      <c r="H46" s="129"/>
      <c r="I46" s="129"/>
      <c r="J46" s="129"/>
      <c r="K46" s="129"/>
      <c r="L46" s="129"/>
      <c r="M46" s="129"/>
      <c r="N46" s="129"/>
      <c r="O46" s="129"/>
      <c r="P46" s="129"/>
      <c r="Q46" s="129"/>
      <c r="R46" s="130"/>
      <c r="S46" s="130"/>
      <c r="T46" s="131"/>
    </row>
    <row r="47" spans="1:21" ht="12.75" customHeight="1" x14ac:dyDescent="0.2">
      <c r="A47" s="133"/>
      <c r="B47" s="128" t="s">
        <v>16</v>
      </c>
      <c r="C47" s="128"/>
      <c r="D47" s="128"/>
      <c r="E47" s="128"/>
      <c r="F47" s="104" t="s">
        <v>13</v>
      </c>
      <c r="G47" s="101"/>
      <c r="H47" s="101"/>
      <c r="I47" s="102"/>
      <c r="J47" s="104" t="s">
        <v>6</v>
      </c>
      <c r="K47" s="101"/>
      <c r="L47" s="101"/>
      <c r="M47" s="102"/>
      <c r="N47" s="126"/>
      <c r="O47" s="146"/>
      <c r="P47" s="146"/>
      <c r="Q47" s="146"/>
      <c r="R47" s="147"/>
      <c r="S47" s="147"/>
      <c r="T47" s="148"/>
    </row>
    <row r="48" spans="1:21" ht="12.75" customHeight="1" x14ac:dyDescent="0.2">
      <c r="A48" s="133"/>
      <c r="B48" s="132"/>
      <c r="C48" s="132"/>
      <c r="D48" s="132"/>
      <c r="E48" s="132"/>
      <c r="F48" s="126" t="s">
        <v>3</v>
      </c>
      <c r="G48" s="129"/>
      <c r="H48" s="129"/>
      <c r="I48" s="142"/>
      <c r="J48" s="143" t="s">
        <v>11</v>
      </c>
      <c r="K48" s="144"/>
      <c r="L48" s="17"/>
      <c r="M48" s="24"/>
      <c r="N48" s="43" t="s">
        <v>8</v>
      </c>
      <c r="O48" s="103"/>
      <c r="P48" s="145"/>
      <c r="Q48" s="145"/>
      <c r="R48" s="112"/>
      <c r="S48" s="112"/>
      <c r="T48" s="51"/>
    </row>
    <row r="49" spans="1:20" ht="12.75" customHeight="1" x14ac:dyDescent="0.2">
      <c r="A49" s="133"/>
      <c r="B49" s="132"/>
      <c r="C49" s="132"/>
      <c r="D49" s="132"/>
      <c r="E49" s="132"/>
      <c r="F49" s="126" t="s">
        <v>2</v>
      </c>
      <c r="G49" s="129"/>
      <c r="H49" s="129"/>
      <c r="I49" s="142"/>
      <c r="J49" s="126"/>
      <c r="K49" s="146"/>
      <c r="L49" s="146"/>
      <c r="M49" s="146"/>
      <c r="N49" s="146"/>
      <c r="O49" s="146"/>
      <c r="P49" s="146"/>
      <c r="Q49" s="146"/>
      <c r="R49" s="147"/>
      <c r="S49" s="147"/>
      <c r="T49" s="148"/>
    </row>
    <row r="50" spans="1:20" ht="12.75" customHeight="1" x14ac:dyDescent="0.45">
      <c r="A50" s="149" t="s">
        <v>65</v>
      </c>
      <c r="B50" s="146"/>
      <c r="C50" s="146"/>
      <c r="D50" s="146"/>
      <c r="E50" s="150"/>
      <c r="F50" s="126" t="s">
        <v>64</v>
      </c>
      <c r="G50" s="142"/>
      <c r="H50" s="38"/>
      <c r="I50" s="38"/>
      <c r="J50" s="40"/>
      <c r="K50" s="41"/>
      <c r="L50" s="151" t="s">
        <v>61</v>
      </c>
      <c r="M50" s="151"/>
      <c r="N50" s="151"/>
      <c r="O50" s="44"/>
      <c r="P50" s="21"/>
      <c r="Q50" s="21"/>
      <c r="R50" s="21"/>
      <c r="S50" s="21"/>
      <c r="T50" s="52"/>
    </row>
    <row r="51" spans="1:20" ht="26.25" customHeight="1" x14ac:dyDescent="0.45">
      <c r="A51" s="152" t="s">
        <v>36</v>
      </c>
      <c r="B51" s="130"/>
      <c r="C51" s="130"/>
      <c r="D51" s="130"/>
      <c r="E51" s="153"/>
      <c r="F51" s="126"/>
      <c r="G51" s="129"/>
      <c r="H51" s="129"/>
      <c r="I51" s="129"/>
      <c r="J51" s="129"/>
      <c r="K51" s="129"/>
      <c r="L51" s="129"/>
      <c r="M51" s="129"/>
      <c r="N51" s="129"/>
      <c r="O51" s="129"/>
      <c r="P51" s="129"/>
      <c r="Q51" s="129"/>
      <c r="R51" s="130"/>
      <c r="S51" s="130"/>
      <c r="T51" s="131"/>
    </row>
    <row r="52" spans="1:20" ht="39" customHeight="1" x14ac:dyDescent="0.2">
      <c r="A52" s="134" t="s">
        <v>78</v>
      </c>
      <c r="B52" s="135"/>
      <c r="C52" s="135"/>
      <c r="D52" s="135"/>
      <c r="E52" s="135"/>
      <c r="F52" s="136" t="s">
        <v>100</v>
      </c>
      <c r="G52" s="137"/>
      <c r="H52" s="137"/>
      <c r="I52" s="137"/>
      <c r="J52" s="137"/>
      <c r="K52" s="137"/>
      <c r="L52" s="137"/>
      <c r="M52" s="137"/>
      <c r="N52" s="137"/>
      <c r="O52" s="137"/>
      <c r="P52" s="137"/>
      <c r="Q52" s="137"/>
      <c r="R52" s="138"/>
      <c r="S52" s="138"/>
      <c r="T52" s="139"/>
    </row>
    <row r="53" spans="1:20" ht="12.75" customHeight="1" x14ac:dyDescent="0.45">
      <c r="A53" s="12" t="s">
        <v>0</v>
      </c>
    </row>
    <row r="54" spans="1:20" ht="12.75" customHeight="1" x14ac:dyDescent="0.45">
      <c r="A54" s="140" t="s">
        <v>20</v>
      </c>
      <c r="B54" s="141"/>
      <c r="C54" s="141"/>
      <c r="D54" s="141"/>
      <c r="E54" s="141"/>
      <c r="F54" s="141"/>
      <c r="G54" s="141"/>
      <c r="H54" s="141"/>
      <c r="I54" s="141"/>
      <c r="J54" s="141"/>
      <c r="K54" s="141"/>
      <c r="L54" s="141"/>
      <c r="M54" s="141"/>
      <c r="N54" s="141"/>
      <c r="O54" s="141"/>
      <c r="P54" s="141"/>
      <c r="Q54" s="141"/>
      <c r="R54" s="141"/>
      <c r="S54" s="141"/>
      <c r="T54" s="141"/>
    </row>
    <row r="55" spans="1:20" ht="12.75" customHeight="1" x14ac:dyDescent="0.45">
      <c r="A55" s="140" t="s">
        <v>45</v>
      </c>
      <c r="B55" s="141"/>
      <c r="C55" s="141"/>
      <c r="D55" s="141"/>
      <c r="E55" s="141"/>
      <c r="F55" s="141"/>
      <c r="G55" s="141"/>
      <c r="H55" s="141"/>
      <c r="I55" s="141"/>
      <c r="J55" s="141"/>
      <c r="K55" s="141"/>
      <c r="L55" s="141"/>
      <c r="M55" s="141"/>
      <c r="N55" s="141"/>
      <c r="O55" s="141"/>
      <c r="P55" s="141"/>
      <c r="Q55" s="141"/>
      <c r="R55" s="141"/>
      <c r="S55" s="141"/>
      <c r="T55" s="141"/>
    </row>
    <row r="56" spans="1:20" ht="12.75" customHeight="1" x14ac:dyDescent="0.45">
      <c r="A56" s="140" t="s">
        <v>101</v>
      </c>
      <c r="B56" s="141"/>
      <c r="C56" s="141"/>
      <c r="D56" s="141"/>
      <c r="E56" s="141"/>
      <c r="F56" s="141"/>
      <c r="G56" s="141"/>
      <c r="H56" s="141"/>
      <c r="I56" s="141"/>
      <c r="J56" s="141"/>
      <c r="K56" s="141"/>
      <c r="L56" s="141"/>
      <c r="M56" s="141"/>
      <c r="N56" s="141"/>
      <c r="O56" s="141"/>
      <c r="P56" s="141"/>
      <c r="Q56" s="141"/>
      <c r="R56" s="141"/>
      <c r="S56" s="141"/>
      <c r="T56" s="141"/>
    </row>
    <row r="57" spans="1:20" s="3" customFormat="1" ht="13.5" customHeight="1" x14ac:dyDescent="0.45">
      <c r="A57" s="140" t="s">
        <v>102</v>
      </c>
      <c r="B57" s="140"/>
      <c r="C57" s="140"/>
      <c r="D57" s="140"/>
      <c r="E57" s="140"/>
      <c r="F57" s="140"/>
      <c r="G57" s="140"/>
      <c r="H57" s="140"/>
      <c r="I57" s="140"/>
      <c r="J57" s="140"/>
      <c r="K57" s="140"/>
      <c r="L57" s="140"/>
      <c r="M57" s="140"/>
      <c r="N57" s="140"/>
      <c r="O57" s="140"/>
      <c r="P57" s="140"/>
      <c r="Q57" s="140"/>
    </row>
    <row r="58" spans="1:20" ht="12.75" customHeight="1" x14ac:dyDescent="0.45">
      <c r="A58" s="140" t="s">
        <v>103</v>
      </c>
      <c r="B58" s="141"/>
      <c r="C58" s="141"/>
      <c r="D58" s="141"/>
      <c r="E58" s="141"/>
      <c r="F58" s="141"/>
      <c r="G58" s="141"/>
      <c r="H58" s="141"/>
      <c r="I58" s="141"/>
      <c r="J58" s="141"/>
      <c r="K58" s="141"/>
      <c r="L58" s="141"/>
      <c r="M58" s="141"/>
      <c r="N58" s="141"/>
      <c r="O58" s="141"/>
      <c r="P58" s="141"/>
      <c r="Q58" s="141"/>
      <c r="R58" s="141"/>
      <c r="S58" s="141"/>
      <c r="T58" s="141"/>
    </row>
    <row r="59" spans="1:20" ht="12.75" customHeight="1" x14ac:dyDescent="0.45">
      <c r="A59" s="140" t="s">
        <v>104</v>
      </c>
      <c r="B59" s="141"/>
      <c r="C59" s="141"/>
      <c r="D59" s="141"/>
      <c r="E59" s="141"/>
      <c r="F59" s="141"/>
      <c r="G59" s="141"/>
      <c r="H59" s="141"/>
      <c r="I59" s="141"/>
      <c r="J59" s="141"/>
      <c r="K59" s="141"/>
      <c r="L59" s="141"/>
      <c r="M59" s="141"/>
      <c r="N59" s="141"/>
      <c r="O59" s="141"/>
      <c r="P59" s="141"/>
      <c r="Q59" s="141"/>
      <c r="R59" s="141"/>
      <c r="S59" s="141"/>
      <c r="T59" s="141"/>
    </row>
    <row r="60" spans="1:20" ht="12.75" customHeight="1" x14ac:dyDescent="0.45">
      <c r="A60" s="140" t="s">
        <v>105</v>
      </c>
      <c r="B60" s="141"/>
      <c r="C60" s="141"/>
      <c r="D60" s="141"/>
      <c r="E60" s="141"/>
      <c r="F60" s="141"/>
      <c r="G60" s="141"/>
      <c r="H60" s="141"/>
      <c r="I60" s="141"/>
      <c r="J60" s="141"/>
      <c r="K60" s="141"/>
      <c r="L60" s="141"/>
      <c r="M60" s="141"/>
      <c r="N60" s="141"/>
      <c r="O60" s="141"/>
      <c r="P60" s="141"/>
      <c r="Q60" s="141"/>
      <c r="R60" s="141"/>
      <c r="S60" s="141"/>
      <c r="T60" s="141"/>
    </row>
    <row r="61" spans="1:20" ht="12.75" customHeight="1" x14ac:dyDescent="0.45">
      <c r="A61" s="13"/>
      <c r="B61" s="22"/>
      <c r="C61" s="22"/>
      <c r="D61" s="22"/>
      <c r="E61" s="22"/>
      <c r="F61" s="22"/>
      <c r="G61" s="22"/>
      <c r="H61" s="22"/>
      <c r="I61" s="22"/>
      <c r="J61" s="22"/>
      <c r="K61" s="22"/>
      <c r="L61" s="22"/>
      <c r="M61" s="22"/>
      <c r="N61" s="22"/>
      <c r="O61" s="22"/>
      <c r="P61" s="22"/>
      <c r="Q61" s="22"/>
    </row>
    <row r="62" spans="1:20" ht="12.75" customHeight="1" x14ac:dyDescent="0.45">
      <c r="A62" s="94"/>
      <c r="B62" s="94"/>
      <c r="C62" s="94"/>
    </row>
    <row r="63" spans="1:20" ht="12.75" customHeight="1" x14ac:dyDescent="0.45">
      <c r="A63" s="94"/>
      <c r="B63" s="94"/>
      <c r="C63" s="94"/>
    </row>
    <row r="64" spans="1:20" ht="12.75" customHeight="1" x14ac:dyDescent="0.45">
      <c r="A64" s="94"/>
      <c r="B64" s="94"/>
      <c r="C64" s="94"/>
    </row>
    <row r="65" spans="1:3" ht="12.75" customHeight="1" x14ac:dyDescent="0.45">
      <c r="A65" s="94"/>
      <c r="B65" s="94"/>
      <c r="C65" s="94"/>
    </row>
    <row r="66" spans="1:3" ht="12.75" customHeight="1" x14ac:dyDescent="0.45">
      <c r="A66" s="94"/>
      <c r="B66" s="94"/>
      <c r="C66" s="94"/>
    </row>
  </sheetData>
  <mergeCells count="169">
    <mergeCell ref="N4:O4"/>
    <mergeCell ref="P4:T4"/>
    <mergeCell ref="B6:C6"/>
    <mergeCell ref="D6:T6"/>
    <mergeCell ref="B7:C7"/>
    <mergeCell ref="D7:T7"/>
    <mergeCell ref="I9:J9"/>
    <mergeCell ref="B11:C11"/>
    <mergeCell ref="D11:E11"/>
    <mergeCell ref="F11:J11"/>
    <mergeCell ref="K11:L11"/>
    <mergeCell ref="M11:T11"/>
    <mergeCell ref="A12:I12"/>
    <mergeCell ref="J12:T12"/>
    <mergeCell ref="A13:B13"/>
    <mergeCell ref="C13:D13"/>
    <mergeCell ref="L13:T13"/>
    <mergeCell ref="A14:B14"/>
    <mergeCell ref="C14:D14"/>
    <mergeCell ref="E14:I14"/>
    <mergeCell ref="F15:H15"/>
    <mergeCell ref="I15:K15"/>
    <mergeCell ref="L15:N15"/>
    <mergeCell ref="O15:Q15"/>
    <mergeCell ref="R15:T15"/>
    <mergeCell ref="G16:H16"/>
    <mergeCell ref="J16:K16"/>
    <mergeCell ref="M16:N16"/>
    <mergeCell ref="P16:Q16"/>
    <mergeCell ref="S16:T16"/>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F21:H21"/>
    <mergeCell ref="I21:K21"/>
    <mergeCell ref="L21:N21"/>
    <mergeCell ref="O21:Q21"/>
    <mergeCell ref="G22:H22"/>
    <mergeCell ref="J22:K22"/>
    <mergeCell ref="M22:N22"/>
    <mergeCell ref="P22:Q22"/>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B33:E33"/>
    <mergeCell ref="F33:T33"/>
    <mergeCell ref="B34:E34"/>
    <mergeCell ref="F34:T34"/>
    <mergeCell ref="H35:Q35"/>
    <mergeCell ref="H36:I36"/>
    <mergeCell ref="J36:K36"/>
    <mergeCell ref="L36:M36"/>
    <mergeCell ref="N36:O36"/>
    <mergeCell ref="P36:Q36"/>
    <mergeCell ref="F37:G37"/>
    <mergeCell ref="H37:I37"/>
    <mergeCell ref="J37:K37"/>
    <mergeCell ref="L37:M37"/>
    <mergeCell ref="N37:O37"/>
    <mergeCell ref="P37:Q37"/>
    <mergeCell ref="F40:G40"/>
    <mergeCell ref="H40:I40"/>
    <mergeCell ref="J40:K40"/>
    <mergeCell ref="B41:E41"/>
    <mergeCell ref="F41:T41"/>
    <mergeCell ref="B42:E42"/>
    <mergeCell ref="F42:T42"/>
    <mergeCell ref="B43:E43"/>
    <mergeCell ref="F43:T43"/>
    <mergeCell ref="B46:E46"/>
    <mergeCell ref="F46:T46"/>
    <mergeCell ref="F47:I47"/>
    <mergeCell ref="J47:M47"/>
    <mergeCell ref="N47:T47"/>
    <mergeCell ref="F52:T52"/>
    <mergeCell ref="A54:T54"/>
    <mergeCell ref="A55:T55"/>
    <mergeCell ref="A56:T56"/>
    <mergeCell ref="A57:Q57"/>
    <mergeCell ref="A58:T58"/>
    <mergeCell ref="A59:T59"/>
    <mergeCell ref="A60:T60"/>
    <mergeCell ref="F48:I48"/>
    <mergeCell ref="J48:K48"/>
    <mergeCell ref="O48:S48"/>
    <mergeCell ref="F49:I49"/>
    <mergeCell ref="J49:T49"/>
    <mergeCell ref="A50:E50"/>
    <mergeCell ref="F50:G50"/>
    <mergeCell ref="L50:N50"/>
    <mergeCell ref="A51:E51"/>
    <mergeCell ref="F51:T51"/>
    <mergeCell ref="A62:C62"/>
    <mergeCell ref="A63:C63"/>
    <mergeCell ref="A64:C64"/>
    <mergeCell ref="A65:C65"/>
    <mergeCell ref="A66:C66"/>
    <mergeCell ref="A3:A4"/>
    <mergeCell ref="I3:I4"/>
    <mergeCell ref="B8:C10"/>
    <mergeCell ref="J13:K14"/>
    <mergeCell ref="A15:E16"/>
    <mergeCell ref="B17:C18"/>
    <mergeCell ref="B21:E22"/>
    <mergeCell ref="B23:C24"/>
    <mergeCell ref="B27:E31"/>
    <mergeCell ref="B35:E40"/>
    <mergeCell ref="F35:G36"/>
    <mergeCell ref="F38:G39"/>
    <mergeCell ref="H38:I39"/>
    <mergeCell ref="J38:K39"/>
    <mergeCell ref="B44:E45"/>
    <mergeCell ref="F44:T45"/>
    <mergeCell ref="B47:E49"/>
    <mergeCell ref="A33:A49"/>
    <mergeCell ref="A52:E52"/>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K47"/>
  <sheetViews>
    <sheetView showGridLines="0" tabSelected="1" view="pageBreakPreview" topLeftCell="A13" zoomScaleSheetLayoutView="100" workbookViewId="0">
      <selection activeCell="AX16" sqref="AX16:BK16"/>
    </sheetView>
  </sheetViews>
  <sheetFormatPr defaultColWidth="8.19921875" defaultRowHeight="21" customHeight="1" x14ac:dyDescent="0.45"/>
  <cols>
    <col min="1" max="1" width="2.59765625" style="55" customWidth="1"/>
    <col min="2" max="2" width="12.8984375" style="56" customWidth="1"/>
    <col min="3" max="5" width="3.59765625" style="55" customWidth="1"/>
    <col min="6" max="63" width="2.59765625" style="55" customWidth="1"/>
    <col min="64" max="16384" width="8.19921875" style="55"/>
  </cols>
  <sheetData>
    <row r="1" spans="1:63" ht="20.100000000000001" customHeight="1" x14ac:dyDescent="0.45">
      <c r="A1" s="58" t="s">
        <v>219</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64"/>
      <c r="AE1" s="64"/>
      <c r="AF1" s="59"/>
      <c r="AG1" s="59"/>
      <c r="AH1" s="59"/>
      <c r="AI1" s="59"/>
      <c r="AJ1" s="79"/>
      <c r="AK1" s="79"/>
      <c r="AL1" s="79"/>
      <c r="AM1" s="79"/>
      <c r="AN1" s="79"/>
      <c r="AO1" s="78" t="s">
        <v>158</v>
      </c>
      <c r="AP1" s="78"/>
      <c r="AQ1" s="254" t="s">
        <v>188</v>
      </c>
      <c r="AR1" s="254"/>
      <c r="AS1" s="254"/>
      <c r="AT1" s="254"/>
      <c r="AU1" s="254"/>
      <c r="AV1" s="254"/>
      <c r="AW1" s="254"/>
      <c r="AX1" s="254"/>
      <c r="AY1" s="254"/>
      <c r="AZ1" s="254"/>
      <c r="BA1" s="254"/>
      <c r="BB1" s="254"/>
      <c r="BC1" s="254"/>
      <c r="BD1" s="254"/>
      <c r="BE1" s="254"/>
      <c r="BF1" s="254"/>
      <c r="BG1" s="254"/>
      <c r="BH1" s="254"/>
      <c r="BI1" s="254"/>
      <c r="BJ1" s="254"/>
      <c r="BK1" s="254"/>
    </row>
    <row r="2" spans="1:63" ht="18" customHeight="1" x14ac:dyDescent="0.45">
      <c r="A2" s="59"/>
      <c r="B2" s="65"/>
      <c r="C2" s="65"/>
      <c r="D2" s="65"/>
      <c r="E2" s="65"/>
      <c r="F2" s="65"/>
      <c r="G2" s="65"/>
      <c r="H2" s="65"/>
      <c r="I2" s="65"/>
      <c r="J2" s="65"/>
      <c r="K2" s="65"/>
      <c r="L2" s="65"/>
      <c r="M2" s="65"/>
      <c r="N2" s="65"/>
      <c r="O2" s="65"/>
      <c r="P2" s="65"/>
      <c r="Q2" s="65"/>
      <c r="R2" s="65"/>
      <c r="S2" s="255">
        <v>2027</v>
      </c>
      <c r="T2" s="255"/>
      <c r="U2" s="255"/>
      <c r="V2" s="255"/>
      <c r="W2" s="256" t="s">
        <v>153</v>
      </c>
      <c r="X2" s="256"/>
      <c r="Y2" s="255">
        <v>4</v>
      </c>
      <c r="Z2" s="255"/>
      <c r="AA2" s="256" t="s">
        <v>154</v>
      </c>
      <c r="AB2" s="256"/>
      <c r="AC2" s="65"/>
      <c r="AD2" s="65"/>
      <c r="AE2" s="65"/>
      <c r="AF2" s="59"/>
      <c r="AG2" s="59"/>
      <c r="AI2" s="78"/>
      <c r="AJ2" s="65"/>
      <c r="AK2" s="65"/>
      <c r="AL2" s="65"/>
      <c r="AM2" s="65"/>
      <c r="AN2" s="65"/>
      <c r="AO2" s="78" t="s">
        <v>189</v>
      </c>
      <c r="AP2" s="78"/>
      <c r="AQ2" s="257"/>
      <c r="AR2" s="257"/>
      <c r="AS2" s="257"/>
      <c r="AT2" s="257"/>
      <c r="AU2" s="257"/>
      <c r="AV2" s="257"/>
      <c r="AW2" s="257"/>
      <c r="AX2" s="257"/>
      <c r="AY2" s="257"/>
      <c r="AZ2" s="257"/>
      <c r="BA2" s="257"/>
      <c r="BB2" s="257"/>
      <c r="BC2" s="257"/>
      <c r="BD2" s="257"/>
      <c r="BE2" s="257"/>
      <c r="BF2" s="257"/>
      <c r="BG2" s="257"/>
      <c r="BH2" s="257"/>
      <c r="BI2" s="257"/>
      <c r="BJ2" s="257"/>
      <c r="BK2" s="257"/>
    </row>
    <row r="3" spans="1:63" ht="18" customHeight="1" x14ac:dyDescent="0.45">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E3" s="77"/>
      <c r="AF3" s="77"/>
      <c r="AG3" s="77"/>
      <c r="AH3" s="59"/>
      <c r="AI3" s="77"/>
      <c r="AJ3" s="77"/>
      <c r="AK3" s="77"/>
      <c r="AL3" s="77"/>
      <c r="AM3" s="77"/>
      <c r="AN3" s="77"/>
      <c r="AO3" s="80"/>
      <c r="AP3" s="78"/>
      <c r="AQ3" s="243" t="s">
        <v>164</v>
      </c>
      <c r="AR3" s="243"/>
      <c r="AS3" s="243"/>
      <c r="AT3" s="243"/>
      <c r="AU3" s="243"/>
      <c r="AV3" s="243"/>
      <c r="AW3" s="243"/>
      <c r="AX3" s="243"/>
      <c r="AY3" s="243"/>
      <c r="AZ3" s="243"/>
      <c r="BA3" s="243"/>
      <c r="BB3" s="243"/>
      <c r="BC3" s="243"/>
      <c r="BD3" s="243"/>
      <c r="BE3" s="243"/>
      <c r="BF3" s="243"/>
      <c r="BG3" s="243"/>
      <c r="BH3" s="243"/>
      <c r="BI3" s="243"/>
      <c r="BJ3" s="243"/>
      <c r="BK3" s="243"/>
    </row>
    <row r="4" spans="1:63" ht="18" customHeight="1" x14ac:dyDescent="0.45">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E4" s="77"/>
      <c r="AF4" s="77"/>
      <c r="AG4" s="77"/>
      <c r="AH4" s="59"/>
      <c r="AI4" s="77"/>
      <c r="AJ4" s="77"/>
      <c r="AK4" s="77"/>
      <c r="AL4" s="77"/>
      <c r="AM4" s="77"/>
      <c r="AN4" s="77"/>
      <c r="AO4" s="80"/>
      <c r="AP4" s="78"/>
      <c r="AQ4" s="244"/>
      <c r="AR4" s="245"/>
      <c r="AS4" s="245"/>
      <c r="AT4" s="245"/>
      <c r="AU4" s="245"/>
      <c r="AV4" s="245"/>
      <c r="AW4" s="245"/>
      <c r="AX4" s="245"/>
      <c r="AY4" s="245"/>
      <c r="AZ4" s="245"/>
      <c r="BA4" s="245"/>
      <c r="BB4" s="245"/>
      <c r="BC4" s="245"/>
      <c r="BD4" s="245"/>
      <c r="BE4" s="245"/>
      <c r="BF4" s="245"/>
      <c r="BG4" s="245"/>
      <c r="BH4" s="245"/>
      <c r="BI4" s="245"/>
      <c r="BJ4" s="245"/>
      <c r="BK4" s="246"/>
    </row>
    <row r="5" spans="1:63" ht="18" customHeight="1" x14ac:dyDescent="0.45">
      <c r="A5" s="60"/>
      <c r="B5" s="60"/>
      <c r="C5" s="60"/>
      <c r="D5" s="60"/>
      <c r="E5" s="60"/>
      <c r="F5" s="60"/>
      <c r="G5" s="60"/>
      <c r="H5" s="60"/>
      <c r="I5" s="60"/>
      <c r="J5" s="60"/>
      <c r="K5" s="60"/>
      <c r="L5" s="60"/>
      <c r="M5" s="60"/>
      <c r="N5" s="60"/>
      <c r="O5" s="60"/>
      <c r="P5" s="60"/>
      <c r="Q5" s="60"/>
      <c r="R5" s="60"/>
      <c r="S5" s="60"/>
      <c r="T5" s="60"/>
      <c r="U5" s="60"/>
      <c r="V5" s="60"/>
      <c r="W5" s="60"/>
      <c r="X5" s="60"/>
      <c r="Y5" s="60"/>
      <c r="AA5" s="60"/>
      <c r="AB5" s="60"/>
      <c r="AC5" s="60"/>
      <c r="AE5" s="77"/>
      <c r="AF5" s="77"/>
      <c r="AG5" s="77"/>
      <c r="AH5" s="59"/>
      <c r="AI5" s="77"/>
      <c r="AJ5" s="77"/>
      <c r="AK5" s="77"/>
      <c r="AL5" s="77"/>
      <c r="AM5" s="80" t="s">
        <v>190</v>
      </c>
      <c r="AN5" s="247"/>
      <c r="AO5" s="247"/>
      <c r="AP5" s="247"/>
      <c r="AQ5" s="77" t="s">
        <v>191</v>
      </c>
      <c r="AR5" s="77" t="s">
        <v>191</v>
      </c>
      <c r="AS5" s="77" t="s">
        <v>191</v>
      </c>
      <c r="AT5" s="77"/>
      <c r="AU5" s="248">
        <v>40</v>
      </c>
      <c r="AV5" s="249"/>
      <c r="AW5" s="250"/>
      <c r="AX5" s="77" t="s">
        <v>220</v>
      </c>
      <c r="AY5" s="77"/>
      <c r="AZ5" s="77"/>
      <c r="BA5" s="77"/>
      <c r="BB5" s="77"/>
      <c r="BC5" s="77"/>
      <c r="BD5" s="77"/>
      <c r="BE5" s="77"/>
      <c r="BF5" s="77"/>
      <c r="BG5" s="77"/>
      <c r="BH5" s="77"/>
      <c r="BI5" s="77"/>
      <c r="BJ5" s="77"/>
      <c r="BK5" s="59"/>
    </row>
    <row r="6" spans="1:63" ht="18" customHeight="1" x14ac:dyDescent="0.45">
      <c r="A6" s="60"/>
      <c r="B6" s="60"/>
      <c r="C6" s="60"/>
      <c r="D6" s="60"/>
      <c r="E6" s="60"/>
      <c r="F6" s="60"/>
      <c r="G6" s="60"/>
      <c r="H6" s="60"/>
      <c r="I6" s="60"/>
      <c r="J6" s="60"/>
      <c r="K6" s="60"/>
      <c r="L6" s="60"/>
      <c r="M6" s="60"/>
      <c r="N6" s="60"/>
      <c r="O6" s="60"/>
      <c r="P6" s="60"/>
      <c r="Q6" s="60"/>
      <c r="R6" s="60"/>
      <c r="S6" s="60"/>
      <c r="T6" s="60"/>
      <c r="U6" s="60"/>
      <c r="V6" s="60"/>
      <c r="W6" s="60"/>
      <c r="X6" s="60"/>
      <c r="Y6" s="60"/>
      <c r="AA6" s="60"/>
      <c r="AB6" s="60"/>
      <c r="AC6" s="60"/>
      <c r="AE6" s="77"/>
      <c r="AF6" s="77"/>
      <c r="AG6" s="77"/>
      <c r="AH6" s="59"/>
      <c r="AI6" s="77"/>
      <c r="AJ6" s="77"/>
      <c r="AK6" s="77"/>
      <c r="AL6" s="77"/>
      <c r="AM6" s="80" t="s">
        <v>221</v>
      </c>
      <c r="AN6" s="247"/>
      <c r="AO6" s="247"/>
      <c r="AP6" s="247"/>
      <c r="AQ6" s="77" t="s">
        <v>191</v>
      </c>
      <c r="AR6" s="77" t="s">
        <v>191</v>
      </c>
      <c r="AS6" s="77" t="s">
        <v>191</v>
      </c>
      <c r="AT6" s="77"/>
      <c r="AU6" s="248">
        <v>30</v>
      </c>
      <c r="AV6" s="249"/>
      <c r="AW6" s="250"/>
      <c r="AX6" s="77" t="s">
        <v>220</v>
      </c>
      <c r="AY6" s="77"/>
      <c r="AZ6" s="77"/>
      <c r="BA6" s="77"/>
      <c r="BB6" s="77"/>
      <c r="BC6" s="77"/>
      <c r="BD6" s="77"/>
      <c r="BE6" s="77"/>
      <c r="BF6" s="77"/>
      <c r="BG6" s="77"/>
      <c r="BH6" s="77"/>
      <c r="BI6" s="77"/>
      <c r="BJ6" s="77"/>
      <c r="BK6" s="59"/>
    </row>
    <row r="7" spans="1:63" ht="9.9" customHeight="1" x14ac:dyDescent="0.45">
      <c r="A7" s="59"/>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5"/>
      <c r="AE7" s="65"/>
      <c r="AF7" s="65"/>
      <c r="AG7" s="65"/>
      <c r="AH7" s="65"/>
      <c r="AI7" s="65"/>
      <c r="AJ7" s="65"/>
      <c r="AK7" s="65"/>
      <c r="AL7" s="65"/>
      <c r="AM7" s="65"/>
      <c r="AN7" s="65"/>
      <c r="AO7" s="65"/>
      <c r="AP7" s="65"/>
      <c r="AQ7" s="65"/>
      <c r="AR7" s="65"/>
      <c r="AS7" s="65"/>
      <c r="AT7" s="65"/>
      <c r="AU7" s="65"/>
      <c r="AV7" s="65"/>
      <c r="AW7" s="65"/>
      <c r="AX7" s="59"/>
      <c r="AY7" s="59"/>
      <c r="AZ7" s="59"/>
      <c r="BA7" s="59"/>
      <c r="BB7" s="59"/>
      <c r="BC7" s="59"/>
      <c r="BD7" s="59"/>
      <c r="BE7" s="59"/>
      <c r="BF7" s="59"/>
      <c r="BG7" s="59"/>
      <c r="BH7" s="59"/>
      <c r="BI7" s="59"/>
      <c r="BJ7" s="59"/>
      <c r="BK7" s="59"/>
    </row>
    <row r="8" spans="1:63" ht="15" customHeight="1" x14ac:dyDescent="0.45">
      <c r="A8" s="203" t="s">
        <v>156</v>
      </c>
      <c r="B8" s="204" t="s">
        <v>192</v>
      </c>
      <c r="C8" s="206" t="s">
        <v>193</v>
      </c>
      <c r="D8" s="207"/>
      <c r="E8" s="208"/>
      <c r="F8" s="204" t="s">
        <v>194</v>
      </c>
      <c r="G8" s="215"/>
      <c r="H8" s="215"/>
      <c r="I8" s="215"/>
      <c r="J8" s="215"/>
      <c r="K8" s="216"/>
      <c r="L8" s="251" t="s">
        <v>195</v>
      </c>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06" t="s">
        <v>196</v>
      </c>
      <c r="AR8" s="207"/>
      <c r="AS8" s="208"/>
      <c r="AT8" s="206" t="s">
        <v>197</v>
      </c>
      <c r="AU8" s="207"/>
      <c r="AV8" s="207"/>
      <c r="AW8" s="208"/>
      <c r="AX8" s="252" t="s">
        <v>198</v>
      </c>
      <c r="AY8" s="252"/>
      <c r="AZ8" s="252"/>
      <c r="BA8" s="252"/>
      <c r="BB8" s="252"/>
      <c r="BC8" s="252"/>
      <c r="BD8" s="252"/>
      <c r="BE8" s="252"/>
      <c r="BF8" s="252"/>
      <c r="BG8" s="252"/>
      <c r="BH8" s="252"/>
      <c r="BI8" s="252"/>
      <c r="BJ8" s="252"/>
      <c r="BK8" s="252"/>
    </row>
    <row r="9" spans="1:63" ht="15" customHeight="1" x14ac:dyDescent="0.45">
      <c r="A9" s="203"/>
      <c r="B9" s="205"/>
      <c r="C9" s="209"/>
      <c r="D9" s="210"/>
      <c r="E9" s="211"/>
      <c r="F9" s="205"/>
      <c r="G9" s="217"/>
      <c r="H9" s="217"/>
      <c r="I9" s="217"/>
      <c r="J9" s="217"/>
      <c r="K9" s="218"/>
      <c r="L9" s="253" t="s">
        <v>117</v>
      </c>
      <c r="M9" s="253"/>
      <c r="N9" s="253"/>
      <c r="O9" s="253"/>
      <c r="P9" s="253"/>
      <c r="Q9" s="253"/>
      <c r="R9" s="253"/>
      <c r="S9" s="253" t="s">
        <v>118</v>
      </c>
      <c r="T9" s="253"/>
      <c r="U9" s="253"/>
      <c r="V9" s="253"/>
      <c r="W9" s="253"/>
      <c r="X9" s="253"/>
      <c r="Y9" s="253"/>
      <c r="Z9" s="253" t="s">
        <v>120</v>
      </c>
      <c r="AA9" s="253"/>
      <c r="AB9" s="253"/>
      <c r="AC9" s="253"/>
      <c r="AD9" s="253"/>
      <c r="AE9" s="253"/>
      <c r="AF9" s="253"/>
      <c r="AG9" s="253" t="s">
        <v>121</v>
      </c>
      <c r="AH9" s="253"/>
      <c r="AI9" s="253"/>
      <c r="AJ9" s="253"/>
      <c r="AK9" s="253"/>
      <c r="AL9" s="253"/>
      <c r="AM9" s="253"/>
      <c r="AN9" s="253" t="s">
        <v>124</v>
      </c>
      <c r="AO9" s="253"/>
      <c r="AP9" s="253"/>
      <c r="AQ9" s="209"/>
      <c r="AR9" s="210"/>
      <c r="AS9" s="211"/>
      <c r="AT9" s="209"/>
      <c r="AU9" s="210"/>
      <c r="AV9" s="210"/>
      <c r="AW9" s="211"/>
      <c r="AX9" s="252"/>
      <c r="AY9" s="252"/>
      <c r="AZ9" s="252"/>
      <c r="BA9" s="252"/>
      <c r="BB9" s="252"/>
      <c r="BC9" s="252"/>
      <c r="BD9" s="252"/>
      <c r="BE9" s="252"/>
      <c r="BF9" s="252"/>
      <c r="BG9" s="252"/>
      <c r="BH9" s="252"/>
      <c r="BI9" s="252"/>
      <c r="BJ9" s="252"/>
      <c r="BK9" s="252"/>
    </row>
    <row r="10" spans="1:63" ht="15" customHeight="1" x14ac:dyDescent="0.45">
      <c r="A10" s="203"/>
      <c r="B10" s="222" t="s">
        <v>183</v>
      </c>
      <c r="C10" s="209"/>
      <c r="D10" s="210"/>
      <c r="E10" s="211"/>
      <c r="F10" s="205"/>
      <c r="G10" s="217"/>
      <c r="H10" s="217"/>
      <c r="I10" s="217"/>
      <c r="J10" s="217"/>
      <c r="K10" s="218"/>
      <c r="L10" s="73">
        <f>DATE($S$2,$Y$2,1)</f>
        <v>46478</v>
      </c>
      <c r="M10" s="73">
        <f>DATE($S$2,$Y$2,2)</f>
        <v>46479</v>
      </c>
      <c r="N10" s="73">
        <f>DATE($S$2,$Y$2,3)</f>
        <v>46480</v>
      </c>
      <c r="O10" s="73">
        <f>DATE($S$2,$Y$2,4)</f>
        <v>46481</v>
      </c>
      <c r="P10" s="73">
        <f>DATE($S$2,$Y$2,5)</f>
        <v>46482</v>
      </c>
      <c r="Q10" s="73">
        <f>DATE($S$2,$Y$2,6)</f>
        <v>46483</v>
      </c>
      <c r="R10" s="73">
        <f>DATE($S$2,$Y$2,7)</f>
        <v>46484</v>
      </c>
      <c r="S10" s="73">
        <f>DATE($S$2,$Y$2,8)</f>
        <v>46485</v>
      </c>
      <c r="T10" s="73">
        <f>DATE($S$2,$Y$2,9)</f>
        <v>46486</v>
      </c>
      <c r="U10" s="73">
        <f>DATE($S$2,$Y$2,10)</f>
        <v>46487</v>
      </c>
      <c r="V10" s="73">
        <f>DATE($S$2,$Y$2,11)</f>
        <v>46488</v>
      </c>
      <c r="W10" s="73">
        <f>DATE($S$2,$Y$2,12)</f>
        <v>46489</v>
      </c>
      <c r="X10" s="73">
        <f>DATE($S$2,$Y$2,13)</f>
        <v>46490</v>
      </c>
      <c r="Y10" s="73">
        <f>DATE($S$2,$Y$2,14)</f>
        <v>46491</v>
      </c>
      <c r="Z10" s="73">
        <f>DATE($S$2,$Y$2,15)</f>
        <v>46492</v>
      </c>
      <c r="AA10" s="73">
        <f>DATE($S$2,$Y$2,16)</f>
        <v>46493</v>
      </c>
      <c r="AB10" s="73">
        <f>DATE($S$2,$Y$2,17)</f>
        <v>46494</v>
      </c>
      <c r="AC10" s="73">
        <f>DATE($S$2,$Y$2,18)</f>
        <v>46495</v>
      </c>
      <c r="AD10" s="73">
        <f>DATE($S$2,$Y$2,19)</f>
        <v>46496</v>
      </c>
      <c r="AE10" s="73">
        <f>DATE($S$2,$Y$2,20)</f>
        <v>46497</v>
      </c>
      <c r="AF10" s="73">
        <f>DATE($S$2,$Y$2,21)</f>
        <v>46498</v>
      </c>
      <c r="AG10" s="73">
        <f>DATE($S$2,$Y$2,22)</f>
        <v>46499</v>
      </c>
      <c r="AH10" s="73">
        <f>DATE($S$2,$Y$2,23)</f>
        <v>46500</v>
      </c>
      <c r="AI10" s="73">
        <f>DATE($S$2,$Y$2,24)</f>
        <v>46501</v>
      </c>
      <c r="AJ10" s="73">
        <f>DATE($S$2,$Y$2,25)</f>
        <v>46502</v>
      </c>
      <c r="AK10" s="73">
        <f>DATE($S$2,$Y$2,26)</f>
        <v>46503</v>
      </c>
      <c r="AL10" s="73">
        <f>DATE($S$2,$Y$2,27)</f>
        <v>46504</v>
      </c>
      <c r="AM10" s="73">
        <f>DATE($S$2,$Y$2,28)</f>
        <v>46505</v>
      </c>
      <c r="AN10" s="73">
        <f>IF(DAY(EOMONTH(L10,0))&lt;29,"",DATE($S$2,$Y$2,29))</f>
        <v>46506</v>
      </c>
      <c r="AO10" s="73">
        <f>IF(DAY(EOMONTH(L10,0))&lt;30,"",DATE($S$2,$Y$2,30))</f>
        <v>46507</v>
      </c>
      <c r="AP10" s="73" t="str">
        <f>IF(DAY(EOMONTH(L10,0))&lt;31,"",DATE($S$2,$Y$2,31))</f>
        <v/>
      </c>
      <c r="AQ10" s="209"/>
      <c r="AR10" s="210"/>
      <c r="AS10" s="211"/>
      <c r="AT10" s="209"/>
      <c r="AU10" s="210"/>
      <c r="AV10" s="210"/>
      <c r="AW10" s="211"/>
      <c r="AX10" s="252"/>
      <c r="AY10" s="252"/>
      <c r="AZ10" s="252"/>
      <c r="BA10" s="252"/>
      <c r="BB10" s="252"/>
      <c r="BC10" s="252"/>
      <c r="BD10" s="252"/>
      <c r="BE10" s="252"/>
      <c r="BF10" s="252"/>
      <c r="BG10" s="252"/>
      <c r="BH10" s="252"/>
      <c r="BI10" s="252"/>
      <c r="BJ10" s="252"/>
      <c r="BK10" s="252"/>
    </row>
    <row r="11" spans="1:63" ht="15" customHeight="1" thickBot="1" x14ac:dyDescent="0.5">
      <c r="A11" s="203"/>
      <c r="B11" s="223"/>
      <c r="C11" s="212"/>
      <c r="D11" s="213"/>
      <c r="E11" s="214"/>
      <c r="F11" s="219"/>
      <c r="G11" s="220"/>
      <c r="H11" s="220"/>
      <c r="I11" s="220"/>
      <c r="J11" s="220"/>
      <c r="K11" s="221"/>
      <c r="L11" s="87">
        <f>DATE($S$2,$Y$2,1)</f>
        <v>46478</v>
      </c>
      <c r="M11" s="87">
        <f>DATE($S$2,$Y$2,2)</f>
        <v>46479</v>
      </c>
      <c r="N11" s="87">
        <f>DATE($S$2,$Y$2,3)</f>
        <v>46480</v>
      </c>
      <c r="O11" s="87">
        <f>DATE($S$2,$Y$2,4)</f>
        <v>46481</v>
      </c>
      <c r="P11" s="87">
        <f>DATE($S$2,$Y$2,5)</f>
        <v>46482</v>
      </c>
      <c r="Q11" s="87">
        <f>DATE($S$2,$Y$2,6)</f>
        <v>46483</v>
      </c>
      <c r="R11" s="87">
        <f>DATE($S$2,$Y$2,7)</f>
        <v>46484</v>
      </c>
      <c r="S11" s="87">
        <f>DATE($S$2,$Y$2,8)</f>
        <v>46485</v>
      </c>
      <c r="T11" s="87">
        <f>DATE($S$2,$Y$2,9)</f>
        <v>46486</v>
      </c>
      <c r="U11" s="87">
        <f>DATE($S$2,$Y$2,10)</f>
        <v>46487</v>
      </c>
      <c r="V11" s="87">
        <f>DATE($S$2,$Y$2,11)</f>
        <v>46488</v>
      </c>
      <c r="W11" s="87">
        <f>DATE($S$2,$Y$2,12)</f>
        <v>46489</v>
      </c>
      <c r="X11" s="87">
        <f>DATE($S$2,$Y$2,13)</f>
        <v>46490</v>
      </c>
      <c r="Y11" s="87">
        <f>DATE($S$2,$Y$2,14)</f>
        <v>46491</v>
      </c>
      <c r="Z11" s="87">
        <f>DATE($S$2,$Y$2,15)</f>
        <v>46492</v>
      </c>
      <c r="AA11" s="87">
        <f>DATE($S$2,$Y$2,16)</f>
        <v>46493</v>
      </c>
      <c r="AB11" s="87">
        <f>DATE($S$2,$Y$2,17)</f>
        <v>46494</v>
      </c>
      <c r="AC11" s="87">
        <f>DATE($S$2,$Y$2,18)</f>
        <v>46495</v>
      </c>
      <c r="AD11" s="87">
        <f>DATE($S$2,$Y$2,19)</f>
        <v>46496</v>
      </c>
      <c r="AE11" s="87">
        <f>DATE($S$2,$Y$2,20)</f>
        <v>46497</v>
      </c>
      <c r="AF11" s="87">
        <f>DATE($S$2,$Y$2,21)</f>
        <v>46498</v>
      </c>
      <c r="AG11" s="87">
        <f>DATE($S$2,$Y$2,22)</f>
        <v>46499</v>
      </c>
      <c r="AH11" s="87">
        <f>DATE($S$2,$Y$2,23)</f>
        <v>46500</v>
      </c>
      <c r="AI11" s="87">
        <f>DATE($S$2,$Y$2,24)</f>
        <v>46501</v>
      </c>
      <c r="AJ11" s="87">
        <f>DATE($S$2,$Y$2,25)</f>
        <v>46502</v>
      </c>
      <c r="AK11" s="87">
        <f>DATE($S$2,$Y$2,26)</f>
        <v>46503</v>
      </c>
      <c r="AL11" s="87">
        <f>DATE($S$2,$Y$2,27)</f>
        <v>46504</v>
      </c>
      <c r="AM11" s="87">
        <f>DATE($S$2,$Y$2,28)</f>
        <v>46505</v>
      </c>
      <c r="AN11" s="87">
        <f>IF(DAY(EOMONTH(L11,0))&lt;29,"",DATE($S$2,$Y$2,29))</f>
        <v>46506</v>
      </c>
      <c r="AO11" s="87">
        <f>IF(DAY(EOMONTH(L11,0))&lt;30,"",DATE($S$2,$Y$2,30))</f>
        <v>46507</v>
      </c>
      <c r="AP11" s="87" t="str">
        <f>IF(DAY(EOMONTH(L11,0))&lt;31,"",DATE($S$2,$Y$2,31))</f>
        <v/>
      </c>
      <c r="AQ11" s="212"/>
      <c r="AR11" s="213"/>
      <c r="AS11" s="214"/>
      <c r="AT11" s="212"/>
      <c r="AU11" s="213"/>
      <c r="AV11" s="213"/>
      <c r="AW11" s="214"/>
      <c r="AX11" s="252"/>
      <c r="AY11" s="252"/>
      <c r="AZ11" s="252"/>
      <c r="BA11" s="252"/>
      <c r="BB11" s="252"/>
      <c r="BC11" s="252"/>
      <c r="BD11" s="252"/>
      <c r="BE11" s="252"/>
      <c r="BF11" s="252"/>
      <c r="BG11" s="252"/>
      <c r="BH11" s="252"/>
      <c r="BI11" s="252"/>
      <c r="BJ11" s="252"/>
      <c r="BK11" s="252"/>
    </row>
    <row r="12" spans="1:63" ht="18" customHeight="1" x14ac:dyDescent="0.45">
      <c r="A12" s="61" t="s">
        <v>199</v>
      </c>
      <c r="B12" s="66" t="s">
        <v>99</v>
      </c>
      <c r="C12" s="235" t="s">
        <v>200</v>
      </c>
      <c r="D12" s="236"/>
      <c r="E12" s="237"/>
      <c r="F12" s="242" t="s">
        <v>202</v>
      </c>
      <c r="G12" s="242"/>
      <c r="H12" s="242"/>
      <c r="I12" s="242"/>
      <c r="J12" s="242"/>
      <c r="K12" s="238"/>
      <c r="L12" s="88">
        <v>6</v>
      </c>
      <c r="M12" s="89">
        <v>6</v>
      </c>
      <c r="N12" s="89" t="s">
        <v>204</v>
      </c>
      <c r="O12" s="89" t="s">
        <v>204</v>
      </c>
      <c r="P12" s="89">
        <v>6</v>
      </c>
      <c r="Q12" s="89">
        <v>6</v>
      </c>
      <c r="R12" s="89">
        <v>6</v>
      </c>
      <c r="S12" s="89">
        <v>6</v>
      </c>
      <c r="T12" s="89">
        <v>6</v>
      </c>
      <c r="U12" s="89" t="s">
        <v>204</v>
      </c>
      <c r="V12" s="89" t="s">
        <v>204</v>
      </c>
      <c r="W12" s="89">
        <v>6</v>
      </c>
      <c r="X12" s="89">
        <v>6</v>
      </c>
      <c r="Y12" s="89">
        <v>6</v>
      </c>
      <c r="Z12" s="89">
        <v>6</v>
      </c>
      <c r="AA12" s="89">
        <v>6</v>
      </c>
      <c r="AB12" s="89" t="s">
        <v>204</v>
      </c>
      <c r="AC12" s="89" t="s">
        <v>204</v>
      </c>
      <c r="AD12" s="89">
        <v>6</v>
      </c>
      <c r="AE12" s="89">
        <v>6</v>
      </c>
      <c r="AF12" s="89">
        <v>6</v>
      </c>
      <c r="AG12" s="89">
        <v>6</v>
      </c>
      <c r="AH12" s="89">
        <v>6</v>
      </c>
      <c r="AI12" s="89" t="s">
        <v>204</v>
      </c>
      <c r="AJ12" s="89" t="s">
        <v>204</v>
      </c>
      <c r="AK12" s="89">
        <v>6</v>
      </c>
      <c r="AL12" s="89">
        <v>6</v>
      </c>
      <c r="AM12" s="89">
        <v>6</v>
      </c>
      <c r="AN12" s="89">
        <v>6</v>
      </c>
      <c r="AO12" s="89">
        <v>6</v>
      </c>
      <c r="AP12" s="90"/>
      <c r="AQ12" s="227">
        <f t="shared" ref="AQ12:AQ22" si="0">+SUM(L12:AP12)</f>
        <v>132</v>
      </c>
      <c r="AR12" s="227"/>
      <c r="AS12" s="228"/>
      <c r="AT12" s="229">
        <f t="shared" ref="AT12:AT22" si="1">IF($AQ$3="４週",AQ12/4,AQ12/(DAY(EOMONTH($L$10,0))/7))</f>
        <v>30.8</v>
      </c>
      <c r="AU12" s="230"/>
      <c r="AV12" s="230"/>
      <c r="AW12" s="231"/>
      <c r="AX12" s="241" t="s">
        <v>218</v>
      </c>
      <c r="AY12" s="241"/>
      <c r="AZ12" s="241"/>
      <c r="BA12" s="241"/>
      <c r="BB12" s="241"/>
      <c r="BC12" s="241"/>
      <c r="BD12" s="241"/>
      <c r="BE12" s="241"/>
      <c r="BF12" s="241"/>
      <c r="BG12" s="241"/>
      <c r="BH12" s="241"/>
      <c r="BI12" s="241"/>
      <c r="BJ12" s="241"/>
      <c r="BK12" s="241"/>
    </row>
    <row r="13" spans="1:63" ht="18" customHeight="1" thickBot="1" x14ac:dyDescent="0.5">
      <c r="A13" s="61" t="s">
        <v>199</v>
      </c>
      <c r="B13" s="66" t="s">
        <v>142</v>
      </c>
      <c r="C13" s="235" t="s">
        <v>201</v>
      </c>
      <c r="D13" s="236"/>
      <c r="E13" s="237"/>
      <c r="F13" s="242" t="s">
        <v>203</v>
      </c>
      <c r="G13" s="242"/>
      <c r="H13" s="242"/>
      <c r="I13" s="242"/>
      <c r="J13" s="242"/>
      <c r="K13" s="238"/>
      <c r="L13" s="91">
        <v>4</v>
      </c>
      <c r="M13" s="92">
        <v>4</v>
      </c>
      <c r="N13" s="92" t="s">
        <v>204</v>
      </c>
      <c r="O13" s="92" t="s">
        <v>204</v>
      </c>
      <c r="P13" s="92">
        <v>4</v>
      </c>
      <c r="Q13" s="92">
        <v>4</v>
      </c>
      <c r="R13" s="92">
        <v>4</v>
      </c>
      <c r="S13" s="92">
        <v>4</v>
      </c>
      <c r="T13" s="92">
        <v>4</v>
      </c>
      <c r="U13" s="92" t="s">
        <v>204</v>
      </c>
      <c r="V13" s="92" t="s">
        <v>204</v>
      </c>
      <c r="W13" s="92">
        <v>4</v>
      </c>
      <c r="X13" s="92">
        <v>4</v>
      </c>
      <c r="Y13" s="92">
        <v>4</v>
      </c>
      <c r="Z13" s="92">
        <v>4</v>
      </c>
      <c r="AA13" s="92">
        <v>4</v>
      </c>
      <c r="AB13" s="92" t="s">
        <v>204</v>
      </c>
      <c r="AC13" s="92" t="s">
        <v>204</v>
      </c>
      <c r="AD13" s="92">
        <v>4</v>
      </c>
      <c r="AE13" s="92">
        <v>4</v>
      </c>
      <c r="AF13" s="92">
        <v>4</v>
      </c>
      <c r="AG13" s="92">
        <v>4</v>
      </c>
      <c r="AH13" s="92">
        <v>4</v>
      </c>
      <c r="AI13" s="92" t="s">
        <v>204</v>
      </c>
      <c r="AJ13" s="92" t="s">
        <v>204</v>
      </c>
      <c r="AK13" s="92">
        <v>4</v>
      </c>
      <c r="AL13" s="92">
        <v>4</v>
      </c>
      <c r="AM13" s="92">
        <v>4</v>
      </c>
      <c r="AN13" s="92">
        <v>4</v>
      </c>
      <c r="AO13" s="92">
        <v>4</v>
      </c>
      <c r="AP13" s="93"/>
      <c r="AQ13" s="227">
        <f t="shared" si="0"/>
        <v>88</v>
      </c>
      <c r="AR13" s="227"/>
      <c r="AS13" s="228"/>
      <c r="AT13" s="229">
        <f t="shared" si="1"/>
        <v>20.533333333333335</v>
      </c>
      <c r="AU13" s="230"/>
      <c r="AV13" s="230"/>
      <c r="AW13" s="231"/>
      <c r="AX13" s="241" t="s">
        <v>224</v>
      </c>
      <c r="AY13" s="241"/>
      <c r="AZ13" s="241"/>
      <c r="BA13" s="241"/>
      <c r="BB13" s="241"/>
      <c r="BC13" s="241"/>
      <c r="BD13" s="241"/>
      <c r="BE13" s="241"/>
      <c r="BF13" s="241"/>
      <c r="BG13" s="241"/>
      <c r="BH13" s="241"/>
      <c r="BI13" s="241"/>
      <c r="BJ13" s="241"/>
      <c r="BK13" s="241"/>
    </row>
    <row r="14" spans="1:63" ht="18" customHeight="1" x14ac:dyDescent="0.45">
      <c r="A14" s="61">
        <v>1</v>
      </c>
      <c r="B14" s="66"/>
      <c r="C14" s="235"/>
      <c r="D14" s="236"/>
      <c r="E14" s="237"/>
      <c r="F14" s="242"/>
      <c r="G14" s="242"/>
      <c r="H14" s="242"/>
      <c r="I14" s="242"/>
      <c r="J14" s="242"/>
      <c r="K14" s="242"/>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226">
        <f t="shared" si="0"/>
        <v>0</v>
      </c>
      <c r="AR14" s="227"/>
      <c r="AS14" s="228"/>
      <c r="AT14" s="229">
        <f t="shared" si="1"/>
        <v>0</v>
      </c>
      <c r="AU14" s="230"/>
      <c r="AV14" s="230"/>
      <c r="AW14" s="231"/>
      <c r="AX14" s="241"/>
      <c r="AY14" s="241"/>
      <c r="AZ14" s="241"/>
      <c r="BA14" s="241"/>
      <c r="BB14" s="241"/>
      <c r="BC14" s="241"/>
      <c r="BD14" s="241"/>
      <c r="BE14" s="241"/>
      <c r="BF14" s="241"/>
      <c r="BG14" s="241"/>
      <c r="BH14" s="241"/>
      <c r="BI14" s="241"/>
      <c r="BJ14" s="241"/>
      <c r="BK14" s="241"/>
    </row>
    <row r="15" spans="1:63" ht="18" customHeight="1" x14ac:dyDescent="0.45">
      <c r="A15" s="61">
        <v>2</v>
      </c>
      <c r="B15" s="66"/>
      <c r="C15" s="235"/>
      <c r="D15" s="236"/>
      <c r="E15" s="237"/>
      <c r="F15" s="242"/>
      <c r="G15" s="242"/>
      <c r="H15" s="242"/>
      <c r="I15" s="242"/>
      <c r="J15" s="242"/>
      <c r="K15" s="24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226">
        <f t="shared" si="0"/>
        <v>0</v>
      </c>
      <c r="AR15" s="227"/>
      <c r="AS15" s="228"/>
      <c r="AT15" s="229">
        <f t="shared" si="1"/>
        <v>0</v>
      </c>
      <c r="AU15" s="230"/>
      <c r="AV15" s="230"/>
      <c r="AW15" s="231"/>
      <c r="AX15" s="241"/>
      <c r="AY15" s="241"/>
      <c r="AZ15" s="241"/>
      <c r="BA15" s="241"/>
      <c r="BB15" s="241"/>
      <c r="BC15" s="241"/>
      <c r="BD15" s="241"/>
      <c r="BE15" s="241"/>
      <c r="BF15" s="241"/>
      <c r="BG15" s="241"/>
      <c r="BH15" s="241"/>
      <c r="BI15" s="241"/>
      <c r="BJ15" s="241"/>
      <c r="BK15" s="241"/>
    </row>
    <row r="16" spans="1:63" ht="18" customHeight="1" x14ac:dyDescent="0.45">
      <c r="A16" s="61">
        <v>3</v>
      </c>
      <c r="B16" s="66"/>
      <c r="C16" s="235"/>
      <c r="D16" s="236"/>
      <c r="E16" s="237"/>
      <c r="F16" s="238"/>
      <c r="G16" s="239"/>
      <c r="H16" s="239"/>
      <c r="I16" s="239"/>
      <c r="J16" s="239"/>
      <c r="K16" s="240"/>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226">
        <f t="shared" si="0"/>
        <v>0</v>
      </c>
      <c r="AR16" s="227"/>
      <c r="AS16" s="228"/>
      <c r="AT16" s="229">
        <f t="shared" si="1"/>
        <v>0</v>
      </c>
      <c r="AU16" s="230"/>
      <c r="AV16" s="230"/>
      <c r="AW16" s="231"/>
      <c r="AX16" s="241"/>
      <c r="AY16" s="241"/>
      <c r="AZ16" s="241"/>
      <c r="BA16" s="241"/>
      <c r="BB16" s="241"/>
      <c r="BC16" s="241"/>
      <c r="BD16" s="241"/>
      <c r="BE16" s="241"/>
      <c r="BF16" s="241"/>
      <c r="BG16" s="241"/>
      <c r="BH16" s="241"/>
      <c r="BI16" s="241"/>
      <c r="BJ16" s="241"/>
      <c r="BK16" s="241"/>
    </row>
    <row r="17" spans="1:63" ht="18" customHeight="1" x14ac:dyDescent="0.45">
      <c r="A17" s="61">
        <v>4</v>
      </c>
      <c r="B17" s="66"/>
      <c r="C17" s="235"/>
      <c r="D17" s="236"/>
      <c r="E17" s="237"/>
      <c r="F17" s="242"/>
      <c r="G17" s="242"/>
      <c r="H17" s="242"/>
      <c r="I17" s="242"/>
      <c r="J17" s="242"/>
      <c r="K17" s="24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226">
        <f t="shared" si="0"/>
        <v>0</v>
      </c>
      <c r="AR17" s="227"/>
      <c r="AS17" s="228"/>
      <c r="AT17" s="229">
        <f t="shared" si="1"/>
        <v>0</v>
      </c>
      <c r="AU17" s="230"/>
      <c r="AV17" s="230"/>
      <c r="AW17" s="231"/>
      <c r="AX17" s="241"/>
      <c r="AY17" s="241"/>
      <c r="AZ17" s="241"/>
      <c r="BA17" s="241"/>
      <c r="BB17" s="241"/>
      <c r="BC17" s="241"/>
      <c r="BD17" s="241"/>
      <c r="BE17" s="241"/>
      <c r="BF17" s="241"/>
      <c r="BG17" s="241"/>
      <c r="BH17" s="241"/>
      <c r="BI17" s="241"/>
      <c r="BJ17" s="241"/>
      <c r="BK17" s="241"/>
    </row>
    <row r="18" spans="1:63" ht="18" customHeight="1" x14ac:dyDescent="0.45">
      <c r="A18" s="61">
        <v>5</v>
      </c>
      <c r="B18" s="66"/>
      <c r="C18" s="235"/>
      <c r="D18" s="236"/>
      <c r="E18" s="237"/>
      <c r="F18" s="238"/>
      <c r="G18" s="239"/>
      <c r="H18" s="239"/>
      <c r="I18" s="239"/>
      <c r="J18" s="239"/>
      <c r="K18" s="240"/>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226">
        <f t="shared" si="0"/>
        <v>0</v>
      </c>
      <c r="AR18" s="227"/>
      <c r="AS18" s="228"/>
      <c r="AT18" s="229">
        <f t="shared" si="1"/>
        <v>0</v>
      </c>
      <c r="AU18" s="230"/>
      <c r="AV18" s="230"/>
      <c r="AW18" s="231"/>
      <c r="AX18" s="241"/>
      <c r="AY18" s="241"/>
      <c r="AZ18" s="241"/>
      <c r="BA18" s="241"/>
      <c r="BB18" s="241"/>
      <c r="BC18" s="241"/>
      <c r="BD18" s="241"/>
      <c r="BE18" s="241"/>
      <c r="BF18" s="241"/>
      <c r="BG18" s="241"/>
      <c r="BH18" s="241"/>
      <c r="BI18" s="241"/>
      <c r="BJ18" s="241"/>
      <c r="BK18" s="241"/>
    </row>
    <row r="19" spans="1:63" ht="18" customHeight="1" x14ac:dyDescent="0.45">
      <c r="A19" s="61">
        <v>6</v>
      </c>
      <c r="B19" s="66"/>
      <c r="C19" s="235"/>
      <c r="D19" s="236"/>
      <c r="E19" s="237"/>
      <c r="F19" s="238"/>
      <c r="G19" s="239"/>
      <c r="H19" s="239"/>
      <c r="I19" s="239"/>
      <c r="J19" s="239"/>
      <c r="K19" s="240"/>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226">
        <f t="shared" si="0"/>
        <v>0</v>
      </c>
      <c r="AR19" s="227"/>
      <c r="AS19" s="228"/>
      <c r="AT19" s="229">
        <f t="shared" si="1"/>
        <v>0</v>
      </c>
      <c r="AU19" s="230"/>
      <c r="AV19" s="230"/>
      <c r="AW19" s="231"/>
      <c r="AX19" s="241"/>
      <c r="AY19" s="241"/>
      <c r="AZ19" s="241"/>
      <c r="BA19" s="241"/>
      <c r="BB19" s="241"/>
      <c r="BC19" s="241"/>
      <c r="BD19" s="241"/>
      <c r="BE19" s="241"/>
      <c r="BF19" s="241"/>
      <c r="BG19" s="241"/>
      <c r="BH19" s="241"/>
      <c r="BI19" s="241"/>
      <c r="BJ19" s="241"/>
      <c r="BK19" s="241"/>
    </row>
    <row r="20" spans="1:63" ht="18" customHeight="1" x14ac:dyDescent="0.45">
      <c r="A20" s="61">
        <v>7</v>
      </c>
      <c r="B20" s="66"/>
      <c r="C20" s="235"/>
      <c r="D20" s="236"/>
      <c r="E20" s="237"/>
      <c r="F20" s="238"/>
      <c r="G20" s="239"/>
      <c r="H20" s="239"/>
      <c r="I20" s="239"/>
      <c r="J20" s="239"/>
      <c r="K20" s="240"/>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226">
        <f t="shared" si="0"/>
        <v>0</v>
      </c>
      <c r="AR20" s="227"/>
      <c r="AS20" s="228"/>
      <c r="AT20" s="229">
        <f t="shared" si="1"/>
        <v>0</v>
      </c>
      <c r="AU20" s="230"/>
      <c r="AV20" s="230"/>
      <c r="AW20" s="231"/>
      <c r="AX20" s="241"/>
      <c r="AY20" s="241"/>
      <c r="AZ20" s="241"/>
      <c r="BA20" s="241"/>
      <c r="BB20" s="241"/>
      <c r="BC20" s="241"/>
      <c r="BD20" s="241"/>
      <c r="BE20" s="241"/>
      <c r="BF20" s="241"/>
      <c r="BG20" s="241"/>
      <c r="BH20" s="241"/>
      <c r="BI20" s="241"/>
      <c r="BJ20" s="241"/>
      <c r="BK20" s="241"/>
    </row>
    <row r="21" spans="1:63" ht="18" customHeight="1" x14ac:dyDescent="0.45">
      <c r="A21" s="61">
        <v>8</v>
      </c>
      <c r="B21" s="66"/>
      <c r="C21" s="235"/>
      <c r="D21" s="236"/>
      <c r="E21" s="237"/>
      <c r="F21" s="238"/>
      <c r="G21" s="239"/>
      <c r="H21" s="239"/>
      <c r="I21" s="239"/>
      <c r="J21" s="239"/>
      <c r="K21" s="240"/>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226">
        <f t="shared" si="0"/>
        <v>0</v>
      </c>
      <c r="AR21" s="227"/>
      <c r="AS21" s="228"/>
      <c r="AT21" s="229">
        <f t="shared" si="1"/>
        <v>0</v>
      </c>
      <c r="AU21" s="230"/>
      <c r="AV21" s="230"/>
      <c r="AW21" s="231"/>
      <c r="AX21" s="241"/>
      <c r="AY21" s="241"/>
      <c r="AZ21" s="241"/>
      <c r="BA21" s="241"/>
      <c r="BB21" s="241"/>
      <c r="BC21" s="241"/>
      <c r="BD21" s="241"/>
      <c r="BE21" s="241"/>
      <c r="BF21" s="241"/>
      <c r="BG21" s="241"/>
      <c r="BH21" s="241"/>
      <c r="BI21" s="241"/>
      <c r="BJ21" s="241"/>
      <c r="BK21" s="241"/>
    </row>
    <row r="22" spans="1:63" ht="18" customHeight="1" x14ac:dyDescent="0.45">
      <c r="A22" s="224" t="s">
        <v>66</v>
      </c>
      <c r="B22" s="225"/>
      <c r="C22" s="225"/>
      <c r="D22" s="225"/>
      <c r="E22" s="225"/>
      <c r="F22" s="225"/>
      <c r="G22" s="225"/>
      <c r="H22" s="62"/>
      <c r="I22" s="62"/>
      <c r="J22" s="62"/>
      <c r="K22" s="62"/>
      <c r="L22" s="74">
        <f t="shared" ref="L22:AP22" si="2">+SUM(L12:L21)</f>
        <v>10</v>
      </c>
      <c r="M22" s="74">
        <f t="shared" si="2"/>
        <v>10</v>
      </c>
      <c r="N22" s="74">
        <f t="shared" si="2"/>
        <v>0</v>
      </c>
      <c r="O22" s="74">
        <f t="shared" si="2"/>
        <v>0</v>
      </c>
      <c r="P22" s="74">
        <f t="shared" si="2"/>
        <v>10</v>
      </c>
      <c r="Q22" s="74">
        <f t="shared" si="2"/>
        <v>10</v>
      </c>
      <c r="R22" s="74">
        <f t="shared" si="2"/>
        <v>10</v>
      </c>
      <c r="S22" s="74">
        <f t="shared" si="2"/>
        <v>10</v>
      </c>
      <c r="T22" s="74">
        <f t="shared" si="2"/>
        <v>10</v>
      </c>
      <c r="U22" s="74">
        <f t="shared" si="2"/>
        <v>0</v>
      </c>
      <c r="V22" s="74">
        <f t="shared" si="2"/>
        <v>0</v>
      </c>
      <c r="W22" s="74">
        <f t="shared" si="2"/>
        <v>10</v>
      </c>
      <c r="X22" s="74">
        <f t="shared" si="2"/>
        <v>10</v>
      </c>
      <c r="Y22" s="74">
        <f t="shared" si="2"/>
        <v>10</v>
      </c>
      <c r="Z22" s="74">
        <f t="shared" si="2"/>
        <v>10</v>
      </c>
      <c r="AA22" s="74">
        <f t="shared" si="2"/>
        <v>10</v>
      </c>
      <c r="AB22" s="74">
        <f t="shared" si="2"/>
        <v>0</v>
      </c>
      <c r="AC22" s="74">
        <f t="shared" si="2"/>
        <v>0</v>
      </c>
      <c r="AD22" s="74">
        <f t="shared" si="2"/>
        <v>10</v>
      </c>
      <c r="AE22" s="74">
        <f t="shared" si="2"/>
        <v>10</v>
      </c>
      <c r="AF22" s="74">
        <f t="shared" si="2"/>
        <v>10</v>
      </c>
      <c r="AG22" s="74">
        <f t="shared" si="2"/>
        <v>10</v>
      </c>
      <c r="AH22" s="74">
        <f t="shared" si="2"/>
        <v>10</v>
      </c>
      <c r="AI22" s="74">
        <f t="shared" si="2"/>
        <v>0</v>
      </c>
      <c r="AJ22" s="74">
        <f t="shared" si="2"/>
        <v>0</v>
      </c>
      <c r="AK22" s="74">
        <f t="shared" si="2"/>
        <v>10</v>
      </c>
      <c r="AL22" s="74">
        <f t="shared" si="2"/>
        <v>10</v>
      </c>
      <c r="AM22" s="74">
        <f t="shared" si="2"/>
        <v>10</v>
      </c>
      <c r="AN22" s="74">
        <f t="shared" si="2"/>
        <v>10</v>
      </c>
      <c r="AO22" s="74">
        <f t="shared" si="2"/>
        <v>10</v>
      </c>
      <c r="AP22" s="74">
        <f t="shared" si="2"/>
        <v>0</v>
      </c>
      <c r="AQ22" s="226">
        <f t="shared" si="0"/>
        <v>220</v>
      </c>
      <c r="AR22" s="227"/>
      <c r="AS22" s="228"/>
      <c r="AT22" s="229">
        <f t="shared" si="1"/>
        <v>51.333333333333336</v>
      </c>
      <c r="AU22" s="230"/>
      <c r="AV22" s="230"/>
      <c r="AW22" s="231"/>
      <c r="AX22" s="203"/>
      <c r="AY22" s="203"/>
      <c r="AZ22" s="203"/>
      <c r="BA22" s="203"/>
      <c r="BB22" s="203"/>
      <c r="BC22" s="203"/>
      <c r="BD22" s="203"/>
      <c r="BE22" s="203"/>
      <c r="BF22" s="203"/>
      <c r="BG22" s="203"/>
      <c r="BH22" s="203"/>
      <c r="BI22" s="203"/>
      <c r="BJ22" s="203"/>
      <c r="BK22" s="203"/>
    </row>
    <row r="23" spans="1:63" ht="18" customHeight="1" x14ac:dyDescent="0.45">
      <c r="A23" s="225" t="s">
        <v>112</v>
      </c>
      <c r="B23" s="225"/>
      <c r="C23" s="225"/>
      <c r="D23" s="225"/>
      <c r="E23" s="225"/>
      <c r="F23" s="225"/>
      <c r="G23" s="225"/>
      <c r="H23" s="82"/>
      <c r="I23" s="82"/>
      <c r="J23" s="82"/>
      <c r="K23" s="83"/>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226"/>
      <c r="AR23" s="227"/>
      <c r="AS23" s="228"/>
      <c r="AT23" s="232"/>
      <c r="AU23" s="233"/>
      <c r="AV23" s="233"/>
      <c r="AW23" s="234"/>
      <c r="AX23" s="203"/>
      <c r="AY23" s="203"/>
      <c r="AZ23" s="203"/>
      <c r="BA23" s="203"/>
      <c r="BB23" s="203"/>
      <c r="BC23" s="203"/>
      <c r="BD23" s="203"/>
      <c r="BE23" s="203"/>
      <c r="BF23" s="203"/>
      <c r="BG23" s="203"/>
      <c r="BH23" s="203"/>
      <c r="BI23" s="203"/>
      <c r="BJ23" s="203"/>
      <c r="BK23" s="203"/>
    </row>
    <row r="24" spans="1:63" ht="9.9" customHeight="1" x14ac:dyDescent="0.45">
      <c r="A24" s="63"/>
      <c r="B24" s="63"/>
      <c r="C24" s="63"/>
      <c r="D24" s="63"/>
      <c r="E24" s="63"/>
      <c r="F24" s="63"/>
      <c r="G24" s="63"/>
      <c r="H24" s="63"/>
      <c r="I24" s="63"/>
      <c r="J24" s="63"/>
      <c r="K24" s="63"/>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63"/>
      <c r="AR24" s="63"/>
      <c r="AS24" s="63"/>
      <c r="AT24" s="63"/>
      <c r="AU24" s="63"/>
      <c r="AV24" s="63"/>
      <c r="AW24" s="63"/>
      <c r="AX24" s="59"/>
      <c r="AY24" s="59"/>
      <c r="AZ24" s="59"/>
      <c r="BA24" s="59"/>
      <c r="BB24" s="59"/>
      <c r="BC24" s="59"/>
      <c r="BD24" s="59"/>
      <c r="BE24" s="59"/>
      <c r="BF24" s="59"/>
      <c r="BG24" s="59"/>
      <c r="BH24" s="59"/>
      <c r="BI24" s="59"/>
      <c r="BJ24" s="59"/>
    </row>
    <row r="25" spans="1:63" ht="5.0999999999999996" customHeight="1" x14ac:dyDescent="0.45">
      <c r="A25" s="59"/>
      <c r="B25" s="55"/>
      <c r="C25" s="71">
        <v>2</v>
      </c>
      <c r="D25" s="71"/>
      <c r="E25" s="71"/>
      <c r="F25" s="71"/>
      <c r="H25" s="71"/>
      <c r="I25" s="71">
        <v>3</v>
      </c>
      <c r="J25" s="71"/>
      <c r="K25" s="71"/>
      <c r="L25" s="71"/>
      <c r="M25" s="71"/>
      <c r="N25" s="71"/>
      <c r="O25" s="71">
        <v>4</v>
      </c>
      <c r="P25" s="71"/>
      <c r="Q25" s="71"/>
      <c r="R25" s="71"/>
      <c r="S25" s="71"/>
      <c r="T25" s="71"/>
      <c r="U25" s="71">
        <v>5</v>
      </c>
      <c r="V25" s="71"/>
      <c r="W25" s="71"/>
      <c r="X25" s="71"/>
      <c r="Y25" s="71"/>
      <c r="Z25" s="71"/>
      <c r="AA25" s="71">
        <v>6</v>
      </c>
      <c r="AB25" s="71"/>
      <c r="AC25" s="71"/>
      <c r="AD25" s="71"/>
      <c r="AE25" s="71"/>
      <c r="AF25" s="71"/>
      <c r="AG25" s="71">
        <v>7</v>
      </c>
      <c r="AH25" s="71"/>
      <c r="AI25" s="71"/>
      <c r="AJ25" s="71"/>
      <c r="AK25" s="71"/>
      <c r="AL25" s="71"/>
      <c r="AM25" s="71">
        <v>8</v>
      </c>
      <c r="AN25" s="71"/>
      <c r="AO25" s="71"/>
      <c r="AP25" s="71"/>
      <c r="AQ25" s="71"/>
      <c r="AR25" s="71"/>
      <c r="AS25" s="71"/>
      <c r="AT25" s="84"/>
      <c r="AU25" s="84"/>
      <c r="AV25" s="84"/>
      <c r="AW25" s="84"/>
      <c r="AX25" s="84"/>
      <c r="AY25" s="84"/>
      <c r="AZ25" s="84"/>
      <c r="BA25" s="84"/>
      <c r="BB25" s="84"/>
      <c r="BC25" s="84"/>
      <c r="BD25" s="84"/>
      <c r="BE25" s="84"/>
      <c r="BF25" s="84"/>
      <c r="BG25" s="84"/>
      <c r="BH25" s="84"/>
      <c r="BI25" s="84"/>
      <c r="BJ25" s="84"/>
      <c r="BK25" s="84"/>
    </row>
    <row r="26" spans="1:63" ht="15" customHeight="1" x14ac:dyDescent="0.45">
      <c r="A26" s="57" t="s">
        <v>207</v>
      </c>
      <c r="B26" s="67"/>
      <c r="C26" s="67"/>
      <c r="D26" s="67"/>
      <c r="E26" s="67"/>
      <c r="F26" s="67"/>
      <c r="G26" s="67"/>
      <c r="H26" s="67"/>
      <c r="I26" s="67"/>
      <c r="J26" s="67"/>
      <c r="K26" s="67"/>
      <c r="L26" s="76"/>
      <c r="M26" s="67"/>
      <c r="N26" s="71"/>
      <c r="O26" s="71"/>
      <c r="P26" s="71"/>
      <c r="Q26" s="71"/>
      <c r="R26" s="71"/>
      <c r="S26" s="71"/>
      <c r="T26" s="71"/>
      <c r="U26" s="71"/>
      <c r="V26" s="71"/>
      <c r="W26" s="71"/>
      <c r="X26" s="71">
        <v>6</v>
      </c>
      <c r="Y26" s="71"/>
      <c r="Z26" s="71"/>
      <c r="AA26" s="71"/>
      <c r="AB26" s="71"/>
      <c r="AC26" s="71"/>
      <c r="AD26" s="71">
        <v>7</v>
      </c>
      <c r="AE26" s="71"/>
      <c r="AF26" s="71"/>
      <c r="AG26" s="71"/>
      <c r="AH26" s="71"/>
      <c r="AI26" s="71"/>
      <c r="AJ26" s="71">
        <v>8</v>
      </c>
      <c r="AK26" s="71"/>
      <c r="AL26" s="71"/>
      <c r="AM26" s="81"/>
      <c r="AN26" s="81"/>
      <c r="AO26" s="81"/>
      <c r="AP26" s="81">
        <v>9</v>
      </c>
      <c r="AQ26" s="71"/>
      <c r="AR26" s="71"/>
      <c r="AS26" s="71"/>
      <c r="AT26" s="84"/>
      <c r="AU26" s="84"/>
      <c r="AV26" s="84"/>
      <c r="AW26" s="84"/>
      <c r="AX26" s="84"/>
      <c r="AY26" s="84"/>
      <c r="AZ26" s="84"/>
      <c r="BA26" s="84"/>
      <c r="BB26" s="84"/>
      <c r="BC26" s="84"/>
      <c r="BD26" s="84"/>
      <c r="BE26" s="84"/>
      <c r="BF26" s="84"/>
      <c r="BG26" s="84"/>
      <c r="BH26" s="84"/>
      <c r="BI26" s="84"/>
      <c r="BJ26" s="84"/>
      <c r="BK26" s="84"/>
    </row>
    <row r="27" spans="1:63" s="57" customFormat="1" ht="15" customHeight="1" x14ac:dyDescent="0.45">
      <c r="A27" s="57" t="s">
        <v>205</v>
      </c>
      <c r="B27" s="68"/>
      <c r="C27" s="68"/>
      <c r="D27" s="68"/>
      <c r="E27" s="68"/>
      <c r="F27" s="68"/>
      <c r="G27" s="68"/>
      <c r="H27" s="68"/>
      <c r="I27" s="68"/>
      <c r="J27" s="68"/>
      <c r="K27" s="68"/>
      <c r="L27" s="68"/>
      <c r="M27" s="68"/>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row>
    <row r="28" spans="1:63" s="57" customFormat="1" ht="15" customHeight="1" x14ac:dyDescent="0.45">
      <c r="A28" s="57" t="s">
        <v>223</v>
      </c>
      <c r="B28" s="68"/>
      <c r="C28" s="68"/>
      <c r="D28" s="68"/>
      <c r="E28" s="68"/>
      <c r="F28" s="68"/>
      <c r="G28" s="68"/>
      <c r="H28" s="68"/>
      <c r="I28" s="68"/>
      <c r="J28" s="68"/>
      <c r="K28" s="68"/>
      <c r="L28" s="68"/>
      <c r="M28" s="68"/>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row>
    <row r="29" spans="1:63" s="57" customFormat="1" ht="15" customHeight="1" x14ac:dyDescent="0.45">
      <c r="A29" s="57" t="s">
        <v>206</v>
      </c>
      <c r="B29" s="68"/>
      <c r="C29" s="68"/>
      <c r="D29" s="68"/>
      <c r="E29" s="68"/>
      <c r="F29" s="68"/>
      <c r="G29" s="68"/>
      <c r="H29" s="68"/>
      <c r="I29" s="68"/>
      <c r="J29" s="68"/>
      <c r="K29" s="68"/>
      <c r="L29" s="68"/>
      <c r="M29" s="68"/>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row>
    <row r="30" spans="1:63" ht="15" customHeight="1" x14ac:dyDescent="0.45">
      <c r="A30" s="57" t="s">
        <v>208</v>
      </c>
      <c r="B30" s="69"/>
      <c r="C30" s="57"/>
      <c r="D30" s="57"/>
      <c r="E30" s="57"/>
      <c r="F30" s="57"/>
      <c r="G30" s="57"/>
      <c r="H30" s="57"/>
      <c r="I30" s="57"/>
      <c r="J30" s="57"/>
      <c r="K30" s="57"/>
      <c r="L30" s="57"/>
      <c r="M30" s="57"/>
    </row>
    <row r="31" spans="1:63" ht="15" customHeight="1" x14ac:dyDescent="0.45">
      <c r="A31" s="57"/>
      <c r="B31" s="57" t="s">
        <v>160</v>
      </c>
      <c r="C31" s="57"/>
      <c r="D31" s="57"/>
      <c r="E31" s="57"/>
      <c r="F31" s="57"/>
      <c r="G31" s="57"/>
      <c r="H31" s="57"/>
      <c r="I31" s="57"/>
      <c r="J31" s="57"/>
      <c r="K31" s="57"/>
      <c r="L31" s="57"/>
      <c r="M31" s="57"/>
    </row>
    <row r="32" spans="1:63" ht="15" customHeight="1" x14ac:dyDescent="0.45">
      <c r="A32" s="57"/>
      <c r="B32" s="57" t="s">
        <v>130</v>
      </c>
      <c r="C32" s="57"/>
      <c r="D32" s="57"/>
      <c r="E32" s="57"/>
      <c r="F32" s="57"/>
      <c r="G32" s="57"/>
      <c r="H32" s="57"/>
      <c r="I32" s="57"/>
      <c r="J32" s="57"/>
      <c r="K32" s="57"/>
      <c r="L32" s="57"/>
      <c r="M32" s="57"/>
      <c r="AQ32" s="201" t="s">
        <v>222</v>
      </c>
      <c r="AR32" s="202"/>
      <c r="AS32" s="202"/>
      <c r="AT32" s="202"/>
      <c r="AU32" s="202"/>
      <c r="AV32" s="202"/>
      <c r="AW32" s="202"/>
      <c r="AX32" s="202"/>
      <c r="AY32" s="202"/>
      <c r="AZ32" s="202"/>
      <c r="BA32" s="202"/>
      <c r="BB32" s="202"/>
      <c r="BC32" s="202"/>
      <c r="BD32" s="202"/>
      <c r="BE32" s="202"/>
      <c r="BF32" s="202"/>
      <c r="BG32" s="202"/>
      <c r="BH32" s="202"/>
      <c r="BI32" s="202"/>
      <c r="BJ32" s="202"/>
      <c r="BK32" s="202"/>
    </row>
    <row r="33" spans="1:63" ht="15" customHeight="1" x14ac:dyDescent="0.45">
      <c r="A33" s="57"/>
      <c r="B33" s="57" t="s">
        <v>161</v>
      </c>
      <c r="C33" s="57"/>
      <c r="D33" s="57"/>
      <c r="E33" s="57"/>
      <c r="F33" s="57"/>
      <c r="G33" s="57"/>
      <c r="H33" s="57"/>
      <c r="I33" s="57"/>
      <c r="J33" s="57"/>
      <c r="K33" s="57"/>
      <c r="L33" s="57"/>
      <c r="M33" s="57"/>
      <c r="AQ33" s="202"/>
      <c r="AR33" s="202"/>
      <c r="AS33" s="202"/>
      <c r="AT33" s="202"/>
      <c r="AU33" s="202"/>
      <c r="AV33" s="202"/>
      <c r="AW33" s="202"/>
      <c r="AX33" s="202"/>
      <c r="AY33" s="202"/>
      <c r="AZ33" s="202"/>
      <c r="BA33" s="202"/>
      <c r="BB33" s="202"/>
      <c r="BC33" s="202"/>
      <c r="BD33" s="202"/>
      <c r="BE33" s="202"/>
      <c r="BF33" s="202"/>
      <c r="BG33" s="202"/>
      <c r="BH33" s="202"/>
      <c r="BI33" s="202"/>
      <c r="BJ33" s="202"/>
      <c r="BK33" s="202"/>
    </row>
    <row r="34" spans="1:63" ht="15" customHeight="1" x14ac:dyDescent="0.45">
      <c r="A34" s="57" t="s">
        <v>210</v>
      </c>
      <c r="B34" s="69"/>
      <c r="C34" s="57"/>
      <c r="D34" s="57"/>
      <c r="E34" s="57"/>
      <c r="F34" s="57"/>
      <c r="G34" s="57"/>
      <c r="H34" s="57"/>
      <c r="I34" s="57"/>
      <c r="J34" s="57"/>
      <c r="K34" s="57"/>
      <c r="L34" s="57"/>
      <c r="M34" s="57"/>
      <c r="AQ34" s="202"/>
      <c r="AR34" s="202"/>
      <c r="AS34" s="202"/>
      <c r="AT34" s="202"/>
      <c r="AU34" s="202"/>
      <c r="AV34" s="202"/>
      <c r="AW34" s="202"/>
      <c r="AX34" s="202"/>
      <c r="AY34" s="202"/>
      <c r="AZ34" s="202"/>
      <c r="BA34" s="202"/>
      <c r="BB34" s="202"/>
      <c r="BC34" s="202"/>
      <c r="BD34" s="202"/>
      <c r="BE34" s="202"/>
      <c r="BF34" s="202"/>
      <c r="BG34" s="202"/>
      <c r="BH34" s="202"/>
      <c r="BI34" s="202"/>
      <c r="BJ34" s="202"/>
      <c r="BK34" s="202"/>
    </row>
    <row r="35" spans="1:63" ht="15" customHeight="1" x14ac:dyDescent="0.45">
      <c r="A35" s="57" t="s">
        <v>217</v>
      </c>
      <c r="B35" s="69"/>
      <c r="C35" s="57"/>
      <c r="D35" s="57"/>
      <c r="E35" s="57"/>
      <c r="F35" s="57"/>
      <c r="G35" s="57"/>
      <c r="H35" s="57"/>
      <c r="I35" s="57"/>
      <c r="J35" s="57"/>
      <c r="K35" s="57"/>
      <c r="L35" s="57"/>
      <c r="M35" s="57"/>
      <c r="AQ35" s="202"/>
      <c r="AR35" s="202"/>
      <c r="AS35" s="202"/>
      <c r="AT35" s="202"/>
      <c r="AU35" s="202"/>
      <c r="AV35" s="202"/>
      <c r="AW35" s="202"/>
      <c r="AX35" s="202"/>
      <c r="AY35" s="202"/>
      <c r="AZ35" s="202"/>
      <c r="BA35" s="202"/>
      <c r="BB35" s="202"/>
      <c r="BC35" s="202"/>
      <c r="BD35" s="202"/>
      <c r="BE35" s="202"/>
      <c r="BF35" s="202"/>
      <c r="BG35" s="202"/>
      <c r="BH35" s="202"/>
      <c r="BI35" s="202"/>
      <c r="BJ35" s="202"/>
      <c r="BK35" s="202"/>
    </row>
    <row r="36" spans="1:63" ht="15" customHeight="1" x14ac:dyDescent="0.45">
      <c r="A36" s="57" t="s">
        <v>211</v>
      </c>
      <c r="B36" s="69"/>
      <c r="C36" s="57"/>
      <c r="D36" s="57"/>
      <c r="E36" s="57"/>
      <c r="F36" s="57"/>
      <c r="G36" s="57"/>
      <c r="H36" s="57"/>
      <c r="I36" s="57"/>
      <c r="J36" s="57"/>
      <c r="K36" s="57"/>
      <c r="L36" s="57"/>
      <c r="M36" s="57"/>
      <c r="AQ36" s="202"/>
      <c r="AR36" s="202"/>
      <c r="AS36" s="202"/>
      <c r="AT36" s="202"/>
      <c r="AU36" s="202"/>
      <c r="AV36" s="202"/>
      <c r="AW36" s="202"/>
      <c r="AX36" s="202"/>
      <c r="AY36" s="202"/>
      <c r="AZ36" s="202"/>
      <c r="BA36" s="202"/>
      <c r="BB36" s="202"/>
      <c r="BC36" s="202"/>
      <c r="BD36" s="202"/>
      <c r="BE36" s="202"/>
      <c r="BF36" s="202"/>
      <c r="BG36" s="202"/>
      <c r="BH36" s="202"/>
      <c r="BI36" s="202"/>
      <c r="BJ36" s="202"/>
      <c r="BK36" s="202"/>
    </row>
    <row r="37" spans="1:63" ht="15" customHeight="1" x14ac:dyDescent="0.45">
      <c r="A37" s="57"/>
      <c r="B37" s="57" t="s">
        <v>184</v>
      </c>
      <c r="C37" s="57"/>
      <c r="D37" s="57"/>
      <c r="E37" s="57"/>
      <c r="F37" s="57"/>
      <c r="G37" s="57"/>
      <c r="H37" s="57"/>
      <c r="I37" s="57"/>
      <c r="J37" s="57"/>
      <c r="K37" s="57"/>
      <c r="L37" s="57"/>
      <c r="M37" s="57"/>
    </row>
    <row r="38" spans="1:63" ht="15" customHeight="1" x14ac:dyDescent="0.45">
      <c r="A38" s="57"/>
      <c r="B38" s="57" t="s">
        <v>185</v>
      </c>
      <c r="C38" s="57"/>
      <c r="D38" s="57"/>
      <c r="E38" s="57"/>
      <c r="F38" s="57"/>
      <c r="G38" s="57"/>
      <c r="H38" s="57"/>
      <c r="I38" s="57"/>
      <c r="J38" s="57"/>
      <c r="K38" s="57"/>
      <c r="L38" s="57"/>
      <c r="M38" s="57"/>
    </row>
    <row r="39" spans="1:63" ht="15" customHeight="1" x14ac:dyDescent="0.45">
      <c r="A39" s="57" t="s">
        <v>212</v>
      </c>
      <c r="B39" s="69"/>
      <c r="C39" s="57"/>
      <c r="D39" s="57"/>
      <c r="E39" s="57"/>
      <c r="F39" s="57"/>
      <c r="G39" s="57"/>
      <c r="H39" s="57"/>
      <c r="I39" s="57"/>
      <c r="J39" s="57"/>
      <c r="K39" s="57"/>
      <c r="L39" s="57"/>
      <c r="M39" s="57"/>
    </row>
    <row r="40" spans="1:63" ht="15" customHeight="1" x14ac:dyDescent="0.45">
      <c r="A40" s="57" t="s">
        <v>213</v>
      </c>
      <c r="B40" s="69"/>
      <c r="C40" s="57"/>
      <c r="D40" s="57"/>
      <c r="E40" s="57"/>
      <c r="F40" s="57"/>
      <c r="G40" s="57"/>
      <c r="H40" s="57"/>
      <c r="I40" s="57"/>
      <c r="J40" s="57"/>
      <c r="K40" s="57"/>
      <c r="L40" s="57"/>
      <c r="M40" s="57"/>
    </row>
    <row r="41" spans="1:63" ht="15" customHeight="1" x14ac:dyDescent="0.45">
      <c r="A41" s="57" t="s">
        <v>215</v>
      </c>
      <c r="B41" s="69"/>
      <c r="C41" s="57"/>
      <c r="D41" s="57"/>
      <c r="E41" s="57"/>
      <c r="F41" s="57"/>
      <c r="G41" s="57"/>
      <c r="H41" s="57"/>
      <c r="I41" s="57"/>
      <c r="J41" s="57"/>
      <c r="K41" s="57"/>
      <c r="L41" s="57"/>
      <c r="M41" s="57"/>
    </row>
    <row r="42" spans="1:63" ht="15" customHeight="1" x14ac:dyDescent="0.45">
      <c r="A42" s="57" t="s">
        <v>214</v>
      </c>
      <c r="B42" s="69"/>
      <c r="C42" s="57"/>
      <c r="D42" s="57"/>
      <c r="E42" s="57"/>
      <c r="F42" s="57"/>
      <c r="G42" s="57"/>
      <c r="H42" s="57"/>
      <c r="I42" s="57"/>
      <c r="J42" s="57"/>
      <c r="K42" s="57"/>
      <c r="L42" s="57"/>
      <c r="M42" s="57"/>
    </row>
    <row r="43" spans="1:63" ht="15" customHeight="1" x14ac:dyDescent="0.45">
      <c r="A43" s="57" t="s">
        <v>216</v>
      </c>
      <c r="B43" s="69"/>
      <c r="C43" s="57"/>
      <c r="D43" s="57"/>
      <c r="E43" s="57"/>
      <c r="F43" s="57"/>
      <c r="G43" s="57"/>
      <c r="H43" s="57"/>
      <c r="I43" s="57"/>
      <c r="J43" s="57"/>
      <c r="K43" s="57"/>
      <c r="L43" s="57"/>
      <c r="M43" s="57"/>
    </row>
    <row r="44" spans="1:63" ht="15" customHeight="1" x14ac:dyDescent="0.45">
      <c r="A44" s="57" t="s">
        <v>162</v>
      </c>
      <c r="B44" s="69"/>
      <c r="C44" s="57"/>
      <c r="D44" s="57"/>
      <c r="E44" s="57"/>
      <c r="F44" s="57"/>
      <c r="G44" s="57"/>
      <c r="H44" s="57"/>
      <c r="I44" s="57"/>
      <c r="J44" s="57"/>
      <c r="K44" s="57"/>
      <c r="L44" s="57"/>
      <c r="M44" s="57"/>
    </row>
    <row r="45" spans="1:63" ht="15" customHeight="1" x14ac:dyDescent="0.45">
      <c r="A45" s="57" t="s">
        <v>163</v>
      </c>
      <c r="B45" s="69"/>
      <c r="C45" s="57"/>
      <c r="D45" s="57"/>
      <c r="E45" s="57"/>
      <c r="F45" s="57"/>
      <c r="G45" s="57"/>
      <c r="H45" s="57"/>
      <c r="I45" s="57"/>
      <c r="J45" s="57"/>
      <c r="K45" s="57"/>
      <c r="L45" s="57"/>
      <c r="M45" s="57"/>
    </row>
    <row r="46" spans="1:63" ht="15" customHeight="1" x14ac:dyDescent="0.45">
      <c r="A46" s="57" t="s">
        <v>209</v>
      </c>
      <c r="B46" s="69"/>
      <c r="C46" s="57"/>
      <c r="D46" s="57"/>
      <c r="E46" s="57"/>
      <c r="F46" s="57"/>
      <c r="G46" s="57"/>
      <c r="H46" s="57"/>
      <c r="I46" s="57"/>
      <c r="J46" s="57"/>
      <c r="K46" s="57"/>
      <c r="L46" s="57"/>
      <c r="M46" s="57"/>
    </row>
    <row r="47" spans="1:63" ht="15" customHeight="1" x14ac:dyDescent="0.45">
      <c r="A47" s="57"/>
      <c r="B47" s="69"/>
      <c r="C47" s="57"/>
      <c r="D47" s="57"/>
      <c r="E47" s="57"/>
      <c r="F47" s="57"/>
      <c r="G47" s="57"/>
      <c r="H47" s="57"/>
      <c r="I47" s="57"/>
      <c r="J47" s="57"/>
      <c r="K47" s="57"/>
      <c r="L47" s="57"/>
      <c r="M47" s="57"/>
    </row>
  </sheetData>
  <mergeCells count="84">
    <mergeCell ref="AQ1:BK1"/>
    <mergeCell ref="S2:V2"/>
    <mergeCell ref="W2:X2"/>
    <mergeCell ref="Y2:Z2"/>
    <mergeCell ref="AA2:AB2"/>
    <mergeCell ref="AQ2:BK2"/>
    <mergeCell ref="AQ3:BK3"/>
    <mergeCell ref="AQ4:BK4"/>
    <mergeCell ref="AN5:AP5"/>
    <mergeCell ref="AU5:AW5"/>
    <mergeCell ref="L8:AP8"/>
    <mergeCell ref="AT8:AW11"/>
    <mergeCell ref="AX8:BK11"/>
    <mergeCell ref="L9:R9"/>
    <mergeCell ref="S9:Y9"/>
    <mergeCell ref="Z9:AF9"/>
    <mergeCell ref="AG9:AM9"/>
    <mergeCell ref="AN9:AP9"/>
    <mergeCell ref="AN6:AP6"/>
    <mergeCell ref="AU6:AW6"/>
    <mergeCell ref="C12:E12"/>
    <mergeCell ref="F12:K12"/>
    <mergeCell ref="AQ12:AS12"/>
    <mergeCell ref="AT12:AW12"/>
    <mergeCell ref="AX12:BK12"/>
    <mergeCell ref="C13:E13"/>
    <mergeCell ref="F13:K13"/>
    <mergeCell ref="AQ13:AS13"/>
    <mergeCell ref="AT13:AW13"/>
    <mergeCell ref="AX13:BK13"/>
    <mergeCell ref="C14:E14"/>
    <mergeCell ref="F14:K14"/>
    <mergeCell ref="AQ14:AS14"/>
    <mergeCell ref="AT14:AW14"/>
    <mergeCell ref="AX14:BK14"/>
    <mergeCell ref="C15:E15"/>
    <mergeCell ref="F15:K15"/>
    <mergeCell ref="AQ15:AS15"/>
    <mergeCell ref="AT15:AW15"/>
    <mergeCell ref="AX15:BK15"/>
    <mergeCell ref="C16:E16"/>
    <mergeCell ref="F16:K16"/>
    <mergeCell ref="AQ16:AS16"/>
    <mergeCell ref="AT16:AW16"/>
    <mergeCell ref="AX16:BK16"/>
    <mergeCell ref="C17:E17"/>
    <mergeCell ref="F17:K17"/>
    <mergeCell ref="AQ17:AS17"/>
    <mergeCell ref="AT17:AW17"/>
    <mergeCell ref="AX17:BK17"/>
    <mergeCell ref="C18:E18"/>
    <mergeCell ref="F18:K18"/>
    <mergeCell ref="AQ18:AS18"/>
    <mergeCell ref="AT18:AW18"/>
    <mergeCell ref="AX18:BK18"/>
    <mergeCell ref="C19:E19"/>
    <mergeCell ref="F19:K19"/>
    <mergeCell ref="AQ19:AS19"/>
    <mergeCell ref="AT19:AW19"/>
    <mergeCell ref="AX19:BK19"/>
    <mergeCell ref="AQ21:AS21"/>
    <mergeCell ref="AT21:AW21"/>
    <mergeCell ref="AX21:BK21"/>
    <mergeCell ref="C20:E20"/>
    <mergeCell ref="F20:K20"/>
    <mergeCell ref="AQ20:AS20"/>
    <mergeCell ref="AT20:AW20"/>
    <mergeCell ref="AX20:BK20"/>
    <mergeCell ref="AQ32:BK36"/>
    <mergeCell ref="AX22:BK23"/>
    <mergeCell ref="A8:A11"/>
    <mergeCell ref="B8:B9"/>
    <mergeCell ref="C8:E11"/>
    <mergeCell ref="F8:K11"/>
    <mergeCell ref="AQ8:AS11"/>
    <mergeCell ref="B10:B11"/>
    <mergeCell ref="A22:G22"/>
    <mergeCell ref="AQ22:AS22"/>
    <mergeCell ref="AT22:AW22"/>
    <mergeCell ref="A23:G23"/>
    <mergeCell ref="AQ23:AS23"/>
    <mergeCell ref="AT23:AW23"/>
    <mergeCell ref="C21:E21"/>
    <mergeCell ref="F21:K21"/>
  </mergeCells>
  <phoneticPr fontId="4"/>
  <dataValidations count="4">
    <dataValidation allowBlank="1" showInputMessage="1" sqref="B12" xr:uid="{00000000-0002-0000-0200-000000000000}"/>
    <dataValidation type="list" allowBlank="1" showInputMessage="1" showErrorMessage="1" sqref="AQ3:BK3" xr:uid="{00000000-0002-0000-0200-000004000000}">
      <formula1>"４週,歴月"</formula1>
    </dataValidation>
    <dataValidation type="list" allowBlank="1" showInputMessage="1" showErrorMessage="1" sqref="AQ4:BK4" xr:uid="{00000000-0002-0000-0200-000005000000}">
      <formula1>"予定,実績"</formula1>
    </dataValidation>
    <dataValidation type="list" allowBlank="1" showInputMessage="1" showErrorMessage="1" sqref="C12:E21" xr:uid="{244A48AF-EED6-4594-B418-338A989B9F44}">
      <formula1>"常勤で専従,常勤で兼務,非常勤で専従,非常勤で兼務"</formula1>
    </dataValidation>
  </dataValidations>
  <printOptions horizontalCentered="1" verticalCentered="1"/>
  <pageMargins left="0.19685039370078741" right="0.19685039370078741" top="0.39370078740157483" bottom="0.19685039370078741" header="0.19685039370078741" footer="0.39370078740157483"/>
  <pageSetup paperSize="9" scale="74"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選択肢!$B$25:$F$25</xm:f>
          </x14:formula1>
          <xm:sqref>B13:B21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7"/>
  <dimension ref="A1:L33"/>
  <sheetViews>
    <sheetView topLeftCell="A10" workbookViewId="0">
      <selection activeCell="B25" sqref="B25"/>
    </sheetView>
  </sheetViews>
  <sheetFormatPr defaultRowHeight="18" x14ac:dyDescent="0.45"/>
  <cols>
    <col min="1" max="1" width="26.3984375" customWidth="1"/>
    <col min="2" max="2" width="9" customWidth="1"/>
    <col min="3" max="3" width="22" customWidth="1"/>
  </cols>
  <sheetData>
    <row r="1" spans="1:12" x14ac:dyDescent="0.45">
      <c r="A1" t="s">
        <v>155</v>
      </c>
      <c r="B1" t="s">
        <v>148</v>
      </c>
      <c r="C1" t="s">
        <v>149</v>
      </c>
      <c r="D1" t="s">
        <v>126</v>
      </c>
      <c r="E1" t="s">
        <v>9</v>
      </c>
      <c r="F1" t="s">
        <v>49</v>
      </c>
      <c r="G1" t="s">
        <v>150</v>
      </c>
      <c r="H1" t="s">
        <v>151</v>
      </c>
      <c r="I1" t="s">
        <v>152</v>
      </c>
      <c r="J1" t="s">
        <v>107</v>
      </c>
      <c r="K1" t="s">
        <v>177</v>
      </c>
    </row>
    <row r="2" spans="1:12" x14ac:dyDescent="0.45">
      <c r="A2" t="s">
        <v>180</v>
      </c>
      <c r="B2" t="s">
        <v>99</v>
      </c>
      <c r="C2" t="s">
        <v>125</v>
      </c>
      <c r="D2" t="s">
        <v>127</v>
      </c>
    </row>
    <row r="3" spans="1:12" x14ac:dyDescent="0.45">
      <c r="A3" t="s">
        <v>178</v>
      </c>
      <c r="B3" t="s">
        <v>99</v>
      </c>
      <c r="C3" t="s">
        <v>125</v>
      </c>
      <c r="D3" t="s">
        <v>127</v>
      </c>
    </row>
    <row r="4" spans="1:12" x14ac:dyDescent="0.45">
      <c r="A4" t="s">
        <v>179</v>
      </c>
      <c r="B4" t="s">
        <v>99</v>
      </c>
      <c r="C4" t="s">
        <v>125</v>
      </c>
      <c r="D4" t="s">
        <v>127</v>
      </c>
    </row>
    <row r="5" spans="1:12" x14ac:dyDescent="0.45">
      <c r="A5" t="s">
        <v>89</v>
      </c>
      <c r="B5" t="s">
        <v>99</v>
      </c>
      <c r="C5" t="s">
        <v>125</v>
      </c>
      <c r="D5" t="s">
        <v>127</v>
      </c>
    </row>
    <row r="6" spans="1:12" x14ac:dyDescent="0.45">
      <c r="A6" s="85" t="s">
        <v>10</v>
      </c>
      <c r="B6" s="85" t="s">
        <v>99</v>
      </c>
      <c r="C6" s="85" t="s">
        <v>128</v>
      </c>
      <c r="D6" s="85" t="s">
        <v>4</v>
      </c>
      <c r="E6" s="85" t="s">
        <v>129</v>
      </c>
      <c r="F6" s="85" t="s">
        <v>131</v>
      </c>
      <c r="G6" s="85"/>
      <c r="H6" s="85"/>
      <c r="I6" s="85"/>
      <c r="J6" s="85"/>
    </row>
    <row r="7" spans="1:12" x14ac:dyDescent="0.45">
      <c r="A7" s="85" t="s">
        <v>111</v>
      </c>
      <c r="B7" s="85" t="s">
        <v>99</v>
      </c>
      <c r="C7" s="85" t="s">
        <v>128</v>
      </c>
      <c r="D7" s="85" t="s">
        <v>4</v>
      </c>
      <c r="E7" s="85" t="s">
        <v>129</v>
      </c>
      <c r="F7" s="85" t="s">
        <v>132</v>
      </c>
      <c r="G7" s="85" t="s">
        <v>133</v>
      </c>
      <c r="H7" s="85" t="s">
        <v>174</v>
      </c>
      <c r="I7" s="85" t="s">
        <v>131</v>
      </c>
      <c r="J7" s="85"/>
    </row>
    <row r="8" spans="1:12" x14ac:dyDescent="0.45">
      <c r="A8" s="85" t="s">
        <v>166</v>
      </c>
      <c r="B8" s="85" t="s">
        <v>99</v>
      </c>
      <c r="C8" s="85" t="s">
        <v>131</v>
      </c>
      <c r="D8" s="85"/>
      <c r="E8" s="85"/>
      <c r="F8" s="85"/>
      <c r="G8" s="85"/>
      <c r="H8" s="85"/>
      <c r="I8" s="85"/>
      <c r="J8" s="85"/>
    </row>
    <row r="9" spans="1:12" x14ac:dyDescent="0.45">
      <c r="A9" s="85" t="s">
        <v>167</v>
      </c>
      <c r="B9" s="85" t="s">
        <v>99</v>
      </c>
      <c r="C9" s="85" t="s">
        <v>131</v>
      </c>
      <c r="D9" s="85"/>
      <c r="E9" s="85"/>
      <c r="F9" s="85"/>
      <c r="G9" s="85"/>
      <c r="H9" s="85"/>
      <c r="I9" s="85"/>
      <c r="J9" s="85"/>
    </row>
    <row r="10" spans="1:12" x14ac:dyDescent="0.45">
      <c r="A10" s="85" t="s">
        <v>109</v>
      </c>
      <c r="B10" s="85" t="s">
        <v>99</v>
      </c>
      <c r="C10" s="85" t="s">
        <v>131</v>
      </c>
      <c r="D10" s="85"/>
      <c r="E10" s="85"/>
      <c r="F10" s="85"/>
      <c r="G10" s="85"/>
      <c r="H10" s="85"/>
      <c r="I10" s="85"/>
      <c r="J10" s="85"/>
    </row>
    <row r="11" spans="1:12" x14ac:dyDescent="0.45">
      <c r="A11" s="85" t="s">
        <v>116</v>
      </c>
      <c r="B11" s="85" t="s">
        <v>99</v>
      </c>
      <c r="C11" s="85" t="s">
        <v>125</v>
      </c>
      <c r="D11" s="85" t="s">
        <v>127</v>
      </c>
      <c r="E11" s="85"/>
      <c r="F11" s="85"/>
      <c r="G11" s="85"/>
      <c r="H11" s="85"/>
      <c r="I11" s="85"/>
      <c r="J11" s="85"/>
    </row>
    <row r="12" spans="1:12" x14ac:dyDescent="0.45">
      <c r="A12" s="85" t="s">
        <v>157</v>
      </c>
      <c r="B12" s="85" t="s">
        <v>99</v>
      </c>
      <c r="C12" s="85" t="s">
        <v>128</v>
      </c>
      <c r="D12" s="85" t="s">
        <v>139</v>
      </c>
      <c r="E12" s="85" t="s">
        <v>131</v>
      </c>
      <c r="F12" s="85"/>
      <c r="G12" s="85"/>
      <c r="H12" s="85"/>
      <c r="I12" s="85"/>
      <c r="J12" s="85"/>
    </row>
    <row r="13" spans="1:12" x14ac:dyDescent="0.45">
      <c r="A13" s="85" t="s">
        <v>168</v>
      </c>
      <c r="B13" s="85" t="s">
        <v>99</v>
      </c>
      <c r="C13" s="85" t="s">
        <v>128</v>
      </c>
      <c r="D13" s="85" t="s">
        <v>139</v>
      </c>
      <c r="E13" s="85"/>
      <c r="F13" s="85"/>
      <c r="G13" s="85"/>
      <c r="H13" s="85"/>
      <c r="I13" s="85"/>
      <c r="J13" s="85"/>
    </row>
    <row r="14" spans="1:12" x14ac:dyDescent="0.45">
      <c r="A14" s="85" t="s">
        <v>96</v>
      </c>
      <c r="B14" s="85" t="s">
        <v>99</v>
      </c>
      <c r="C14" s="85" t="s">
        <v>128</v>
      </c>
      <c r="D14" s="85" t="s">
        <v>139</v>
      </c>
      <c r="E14" s="85" t="s">
        <v>131</v>
      </c>
      <c r="F14" s="85" t="s">
        <v>181</v>
      </c>
      <c r="G14" s="85"/>
      <c r="H14" s="85"/>
      <c r="I14" s="85"/>
      <c r="J14" s="85"/>
    </row>
    <row r="15" spans="1:12" x14ac:dyDescent="0.45">
      <c r="A15" s="85" t="s">
        <v>140</v>
      </c>
      <c r="B15" s="85" t="s">
        <v>99</v>
      </c>
      <c r="C15" s="85" t="s">
        <v>128</v>
      </c>
      <c r="D15" s="85" t="s">
        <v>4</v>
      </c>
      <c r="E15" s="85" t="s">
        <v>129</v>
      </c>
      <c r="F15" s="85" t="s">
        <v>132</v>
      </c>
      <c r="G15" s="85" t="s">
        <v>133</v>
      </c>
      <c r="H15" s="85" t="s">
        <v>174</v>
      </c>
      <c r="I15" s="85" t="s">
        <v>141</v>
      </c>
      <c r="J15" s="85" t="s">
        <v>138</v>
      </c>
      <c r="K15" t="s">
        <v>131</v>
      </c>
      <c r="L15" s="85"/>
    </row>
    <row r="16" spans="1:12" x14ac:dyDescent="0.45">
      <c r="A16" s="85" t="s">
        <v>34</v>
      </c>
      <c r="B16" s="85" t="s">
        <v>99</v>
      </c>
      <c r="C16" s="85" t="s">
        <v>128</v>
      </c>
      <c r="D16" s="85" t="s">
        <v>129</v>
      </c>
      <c r="E16" s="85" t="s">
        <v>132</v>
      </c>
      <c r="F16" s="85" t="s">
        <v>133</v>
      </c>
      <c r="G16" s="85" t="s">
        <v>174</v>
      </c>
      <c r="H16" s="85" t="s">
        <v>131</v>
      </c>
      <c r="I16" s="85"/>
      <c r="J16" s="85"/>
    </row>
    <row r="17" spans="1:11" x14ac:dyDescent="0.45">
      <c r="A17" s="85" t="s">
        <v>165</v>
      </c>
      <c r="B17" s="85" t="s">
        <v>99</v>
      </c>
      <c r="C17" s="85" t="s">
        <v>128</v>
      </c>
      <c r="D17" s="85" t="s">
        <v>23</v>
      </c>
      <c r="E17" s="85" t="s">
        <v>131</v>
      </c>
      <c r="F17" s="85"/>
      <c r="G17" s="85"/>
      <c r="H17" s="85"/>
      <c r="I17" s="85"/>
      <c r="J17" s="85"/>
    </row>
    <row r="18" spans="1:11" x14ac:dyDescent="0.45">
      <c r="A18" s="85" t="s">
        <v>186</v>
      </c>
      <c r="B18" s="85" t="s">
        <v>99</v>
      </c>
      <c r="C18" s="85" t="s">
        <v>187</v>
      </c>
      <c r="D18" s="85"/>
      <c r="E18" s="85"/>
      <c r="F18" s="85"/>
      <c r="G18" s="85"/>
      <c r="H18" s="85"/>
      <c r="I18" s="85"/>
      <c r="J18" s="85"/>
    </row>
    <row r="19" spans="1:11" x14ac:dyDescent="0.45">
      <c r="A19" s="85" t="s">
        <v>115</v>
      </c>
      <c r="B19" s="85" t="s">
        <v>99</v>
      </c>
      <c r="C19" s="85" t="s">
        <v>128</v>
      </c>
      <c r="D19" s="85" t="s">
        <v>122</v>
      </c>
      <c r="E19" s="85" t="s">
        <v>134</v>
      </c>
      <c r="F19" s="85" t="s">
        <v>135</v>
      </c>
      <c r="G19" s="85"/>
      <c r="H19" s="85"/>
      <c r="I19" s="85"/>
      <c r="J19" s="85"/>
    </row>
    <row r="20" spans="1:11" x14ac:dyDescent="0.45">
      <c r="A20" s="85" t="s">
        <v>176</v>
      </c>
      <c r="B20" s="85" t="s">
        <v>99</v>
      </c>
      <c r="C20" s="85" t="s">
        <v>128</v>
      </c>
      <c r="D20" s="85" t="s">
        <v>134</v>
      </c>
      <c r="E20" s="85" t="s">
        <v>135</v>
      </c>
      <c r="F20" s="85"/>
      <c r="G20" s="85"/>
      <c r="H20" s="85"/>
      <c r="I20" s="85"/>
      <c r="J20" s="85"/>
    </row>
    <row r="21" spans="1:11" x14ac:dyDescent="0.45">
      <c r="A21" s="85" t="s">
        <v>175</v>
      </c>
      <c r="B21" s="85" t="s">
        <v>99</v>
      </c>
      <c r="C21" s="85" t="s">
        <v>128</v>
      </c>
      <c r="D21" s="85" t="s">
        <v>134</v>
      </c>
      <c r="E21" s="85" t="s">
        <v>135</v>
      </c>
      <c r="F21" s="85"/>
      <c r="G21" s="85"/>
      <c r="H21" s="85"/>
      <c r="I21" s="85"/>
      <c r="J21" s="85"/>
    </row>
    <row r="22" spans="1:11" x14ac:dyDescent="0.45">
      <c r="A22" s="85" t="s">
        <v>114</v>
      </c>
      <c r="B22" s="85" t="s">
        <v>99</v>
      </c>
      <c r="C22" s="85" t="s">
        <v>127</v>
      </c>
      <c r="D22" s="85"/>
      <c r="E22" s="85"/>
      <c r="F22" s="85"/>
      <c r="G22" s="85"/>
      <c r="H22" s="85"/>
      <c r="I22" s="85"/>
      <c r="J22" s="85"/>
    </row>
    <row r="23" spans="1:11" x14ac:dyDescent="0.45">
      <c r="A23" s="85" t="s">
        <v>35</v>
      </c>
      <c r="B23" s="85" t="s">
        <v>99</v>
      </c>
      <c r="C23" s="85" t="s">
        <v>128</v>
      </c>
      <c r="D23" s="85" t="s">
        <v>136</v>
      </c>
      <c r="E23" s="85"/>
      <c r="F23" s="85"/>
      <c r="G23" s="85"/>
      <c r="H23" s="85"/>
      <c r="I23" s="85"/>
      <c r="J23" s="85"/>
    </row>
    <row r="24" spans="1:11" x14ac:dyDescent="0.45">
      <c r="A24" s="85" t="s">
        <v>113</v>
      </c>
      <c r="B24" s="85" t="s">
        <v>99</v>
      </c>
      <c r="C24" s="85" t="s">
        <v>128</v>
      </c>
      <c r="D24" s="85" t="s">
        <v>137</v>
      </c>
      <c r="E24" s="85"/>
      <c r="F24" s="85"/>
      <c r="G24" s="85"/>
      <c r="H24" s="85"/>
      <c r="I24" s="85"/>
      <c r="J24" s="85"/>
    </row>
    <row r="25" spans="1:11" x14ac:dyDescent="0.45">
      <c r="A25" s="86" t="s">
        <v>188</v>
      </c>
      <c r="B25" s="86" t="s">
        <v>99</v>
      </c>
      <c r="C25" s="86" t="s">
        <v>142</v>
      </c>
      <c r="D25" s="86" t="s">
        <v>46</v>
      </c>
      <c r="E25" s="86"/>
      <c r="F25" s="86"/>
      <c r="G25" s="85"/>
      <c r="H25" s="85"/>
      <c r="I25" s="85"/>
      <c r="J25" s="85"/>
    </row>
    <row r="26" spans="1:11" x14ac:dyDescent="0.45">
      <c r="A26" s="85" t="s">
        <v>79</v>
      </c>
      <c r="B26" s="85" t="s">
        <v>99</v>
      </c>
      <c r="C26" s="85" t="s">
        <v>142</v>
      </c>
      <c r="D26" s="85" t="s">
        <v>46</v>
      </c>
      <c r="E26" s="85"/>
      <c r="F26" s="85"/>
      <c r="G26" s="85"/>
      <c r="H26" s="85"/>
      <c r="I26" s="85"/>
      <c r="J26" s="85"/>
    </row>
    <row r="27" spans="1:11" x14ac:dyDescent="0.45">
      <c r="A27" s="85" t="s">
        <v>62</v>
      </c>
      <c r="B27" s="85" t="s">
        <v>99</v>
      </c>
      <c r="C27" s="85" t="s">
        <v>145</v>
      </c>
      <c r="D27" s="85" t="s">
        <v>119</v>
      </c>
      <c r="E27" s="85" t="s">
        <v>106</v>
      </c>
      <c r="F27" s="85" t="s">
        <v>146</v>
      </c>
      <c r="G27" s="85" t="s">
        <v>129</v>
      </c>
      <c r="H27" s="85" t="s">
        <v>182</v>
      </c>
      <c r="I27" s="85"/>
      <c r="J27" s="85"/>
    </row>
    <row r="28" spans="1:11" x14ac:dyDescent="0.45">
      <c r="A28" s="85" t="s">
        <v>172</v>
      </c>
      <c r="B28" s="85" t="s">
        <v>99</v>
      </c>
      <c r="C28" s="85" t="s">
        <v>145</v>
      </c>
      <c r="D28" s="85" t="s">
        <v>159</v>
      </c>
      <c r="E28" s="85" t="s">
        <v>129</v>
      </c>
      <c r="F28" s="85" t="s">
        <v>119</v>
      </c>
      <c r="G28" s="85" t="s">
        <v>106</v>
      </c>
      <c r="H28" s="85" t="s">
        <v>146</v>
      </c>
      <c r="I28" s="85" t="s">
        <v>182</v>
      </c>
      <c r="J28" s="85"/>
    </row>
    <row r="29" spans="1:11" x14ac:dyDescent="0.45">
      <c r="A29" s="85" t="s">
        <v>171</v>
      </c>
      <c r="B29" s="85" t="s">
        <v>99</v>
      </c>
      <c r="C29" s="85" t="s">
        <v>145</v>
      </c>
      <c r="D29" s="85" t="s">
        <v>159</v>
      </c>
      <c r="E29" s="85" t="s">
        <v>119</v>
      </c>
      <c r="F29" s="85" t="s">
        <v>106</v>
      </c>
      <c r="G29" s="85" t="s">
        <v>169</v>
      </c>
      <c r="H29" s="85" t="s">
        <v>170</v>
      </c>
      <c r="I29" s="85" t="s">
        <v>146</v>
      </c>
      <c r="J29" s="85" t="s">
        <v>129</v>
      </c>
      <c r="K29" s="85" t="s">
        <v>182</v>
      </c>
    </row>
    <row r="30" spans="1:11" x14ac:dyDescent="0.45">
      <c r="A30" s="85" t="s">
        <v>143</v>
      </c>
      <c r="B30" s="85" t="s">
        <v>99</v>
      </c>
      <c r="C30" s="85" t="s">
        <v>145</v>
      </c>
      <c r="D30" s="85" t="s">
        <v>147</v>
      </c>
      <c r="E30" s="85"/>
      <c r="F30" s="85"/>
      <c r="G30" s="85"/>
      <c r="H30" s="85"/>
      <c r="I30" s="85"/>
      <c r="J30" s="85"/>
      <c r="K30" s="85"/>
    </row>
    <row r="31" spans="1:11" x14ac:dyDescent="0.45">
      <c r="A31" s="85" t="s">
        <v>47</v>
      </c>
      <c r="B31" s="85" t="s">
        <v>99</v>
      </c>
      <c r="C31" s="85" t="s">
        <v>145</v>
      </c>
      <c r="D31" s="85" t="s">
        <v>147</v>
      </c>
      <c r="E31" s="85"/>
      <c r="F31" s="85"/>
      <c r="G31" s="85"/>
      <c r="H31" s="85"/>
      <c r="I31" s="85"/>
      <c r="J31" s="85"/>
      <c r="K31" s="85"/>
    </row>
    <row r="32" spans="1:11" x14ac:dyDescent="0.45">
      <c r="A32" s="85" t="s">
        <v>144</v>
      </c>
      <c r="B32" s="85" t="s">
        <v>99</v>
      </c>
      <c r="C32" s="85" t="s">
        <v>145</v>
      </c>
      <c r="D32" s="85" t="s">
        <v>4</v>
      </c>
      <c r="E32" s="85" t="s">
        <v>129</v>
      </c>
      <c r="F32" s="85" t="s">
        <v>119</v>
      </c>
      <c r="G32" s="85" t="s">
        <v>106</v>
      </c>
      <c r="H32" s="85" t="s">
        <v>169</v>
      </c>
      <c r="I32" s="85" t="s">
        <v>170</v>
      </c>
      <c r="J32" s="85" t="s">
        <v>173</v>
      </c>
      <c r="K32" s="85"/>
    </row>
    <row r="33" spans="1:10" x14ac:dyDescent="0.45">
      <c r="A33" s="85" t="s">
        <v>123</v>
      </c>
      <c r="B33" s="85" t="s">
        <v>145</v>
      </c>
      <c r="C33" s="85" t="s">
        <v>4</v>
      </c>
      <c r="D33" s="85" t="s">
        <v>129</v>
      </c>
      <c r="E33" s="85" t="s">
        <v>119</v>
      </c>
      <c r="F33" s="85" t="s">
        <v>106</v>
      </c>
      <c r="G33" s="85" t="s">
        <v>173</v>
      </c>
      <c r="H33" s="85" t="s">
        <v>92</v>
      </c>
      <c r="I33" s="85" t="s">
        <v>84</v>
      </c>
      <c r="J33" s="85"/>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71eb6addb018fd950b687f1cd066f3b3">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2aff8d9f6c550a0b35c83d5403a45cac"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4DF84-BC9F-479D-BF67-3697D0FBC612}">
  <ds:schemaRefs>
    <ds:schemaRef ds:uri="http://schemas.microsoft.com/office/2006/metadata/properties"/>
    <ds:schemaRef ds:uri="http://schemas.microsoft.com/office/infopath/2007/PartnerControls"/>
    <ds:schemaRef ds:uri="7f1e29f5-1aa2-4ed7-a4c5-0f459278da93"/>
    <ds:schemaRef ds:uri="d6dcacc7-e460-4c7a-a2ed-e890e37b378d"/>
  </ds:schemaRefs>
</ds:datastoreItem>
</file>

<file path=customXml/itemProps2.xml><?xml version="1.0" encoding="utf-8"?>
<ds:datastoreItem xmlns:ds="http://schemas.openxmlformats.org/officeDocument/2006/customXml" ds:itemID="{35FB06FC-71AE-41B6-945C-C0B3B99AC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cacc7-e460-4c7a-a2ed-e890e37b378d"/>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092F6D-A213-4140-9345-E45F17986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【原本】勤務形態一覧（委託相談支援）</vt:lpstr>
      <vt:lpstr>選択肢</vt:lpstr>
      <vt:lpstr>'【原本】勤務形態一覧（委託相談支援）'!Print_Area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生駒　学</dc:creator>
  <cp:lastModifiedBy>生駒　学</cp:lastModifiedBy>
  <cp:lastPrinted>2026-10-03T06:10:43Z</cp:lastPrinted>
  <dcterms:created xsi:type="dcterms:W3CDTF">2026-07-22T08:21:34Z</dcterms:created>
  <dcterms:modified xsi:type="dcterms:W3CDTF">2026-10-05T05:32:56Z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2026-10-01T04:52:34Z</vt:filetime>
  </property>
</Properties>
</file>